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4370"/>
  </bookViews>
  <sheets>
    <sheet name="Vorschlag" sheetId="4" r:id="rId1"/>
    <sheet name="Beispiel" sheetId="1" r:id="rId2"/>
  </sheets>
  <calcPr calcId="145621"/>
</workbook>
</file>

<file path=xl/calcChain.xml><?xml version="1.0" encoding="utf-8"?>
<calcChain xmlns="http://schemas.openxmlformats.org/spreadsheetml/2006/main">
  <c r="U17" i="4" l="1"/>
  <c r="F16" i="4"/>
  <c r="G16" i="4"/>
  <c r="H16" i="4"/>
  <c r="I16" i="4"/>
  <c r="J16" i="4"/>
  <c r="K16" i="4"/>
  <c r="L16" i="4"/>
  <c r="M16" i="4"/>
  <c r="N16" i="4"/>
  <c r="O16" i="4"/>
  <c r="P16" i="4"/>
  <c r="Q16" i="4"/>
  <c r="Q18" i="4" s="1"/>
  <c r="R16" i="4"/>
  <c r="R18" i="4" s="1"/>
  <c r="S16" i="4"/>
  <c r="S18" i="4" s="1"/>
  <c r="T16" i="4"/>
  <c r="T18" i="4" s="1"/>
  <c r="E16" i="4"/>
  <c r="F15" i="4"/>
  <c r="G15" i="4"/>
  <c r="H15" i="4"/>
  <c r="I15" i="4"/>
  <c r="J15" i="4"/>
  <c r="K15" i="4"/>
  <c r="L15" i="4"/>
  <c r="E15" i="4"/>
  <c r="P14" i="4"/>
  <c r="F14" i="4"/>
  <c r="G14" i="4"/>
  <c r="H14" i="4"/>
  <c r="I14" i="4"/>
  <c r="I18" i="4" s="1"/>
  <c r="J14" i="4"/>
  <c r="K14" i="4"/>
  <c r="L14" i="4"/>
  <c r="L18" i="4" s="1"/>
  <c r="M14" i="4"/>
  <c r="N14" i="4"/>
  <c r="O14" i="4"/>
  <c r="E14" i="4"/>
  <c r="B18" i="4"/>
  <c r="O18" i="4" l="1"/>
  <c r="E18" i="4"/>
  <c r="N18" i="4"/>
  <c r="K18" i="4"/>
  <c r="F18" i="4"/>
  <c r="M18" i="4"/>
  <c r="G18" i="4"/>
  <c r="J18" i="4"/>
  <c r="P18" i="4"/>
  <c r="H18" i="4"/>
  <c r="U14" i="4"/>
  <c r="U15" i="4"/>
  <c r="U16" i="4"/>
  <c r="D18" i="1"/>
  <c r="B18" i="1"/>
  <c r="D15" i="1"/>
  <c r="D16" i="1"/>
  <c r="D14" i="1"/>
  <c r="U19" i="4" l="1"/>
  <c r="U18" i="4"/>
  <c r="F18" i="1"/>
</calcChain>
</file>

<file path=xl/sharedStrings.xml><?xml version="1.0" encoding="utf-8"?>
<sst xmlns="http://schemas.openxmlformats.org/spreadsheetml/2006/main" count="56" uniqueCount="48">
  <si>
    <t>Fachbereich Gemeindefinanzen</t>
  </si>
  <si>
    <t>Fusionen</t>
  </si>
  <si>
    <t>Basis: Grundlagenbericht vom April 2016</t>
  </si>
  <si>
    <t>Gelterfingen</t>
  </si>
  <si>
    <t>Kirchdorf</t>
  </si>
  <si>
    <t>Mühledorf</t>
  </si>
  <si>
    <t>(ohne Wasserversorgung KMN, da spez. Abschreibungsvorschriften)</t>
  </si>
  <si>
    <t>Verwaltungsvermögen per 31.12.2015, Seite 11</t>
  </si>
  <si>
    <t>Jährliche Tranche</t>
  </si>
  <si>
    <t xml:space="preserve">Abschreibung bestehendes Verwaltungsvermögen - </t>
  </si>
  <si>
    <t>Bsp. Fusion Gelterfingen-Kirchdorf-Mühledorf-Noflen</t>
  </si>
  <si>
    <t>31.05.2016 / MAI</t>
  </si>
  <si>
    <t>Rubrik / Gemeinde</t>
  </si>
  <si>
    <t xml:space="preserve"> </t>
  </si>
  <si>
    <t>VV per 31.12.15</t>
  </si>
  <si>
    <t>Abschreibungs-dauer in Jahren</t>
  </si>
  <si>
    <t>geteilt durch</t>
  </si>
  <si>
    <t>Berechnung</t>
  </si>
  <si>
    <t>= Jahre (neu)</t>
  </si>
  <si>
    <t>Noflen*</t>
  </si>
  <si>
    <t>* Abschreibung + Fr. 1.- im ersten Jahr</t>
  </si>
  <si>
    <t>Abschr.-satz</t>
  </si>
  <si>
    <t>Kontroll-Total</t>
  </si>
  <si>
    <t>Total 
SG 14099.0</t>
  </si>
  <si>
    <t>Gemeinden A, B, C und D</t>
  </si>
  <si>
    <t>Verwaltungsvermögen per 31.12.20xx</t>
  </si>
  <si>
    <t>VV per 31.12.xx</t>
  </si>
  <si>
    <t>Abschr.-betrag 20xx+3</t>
  </si>
  <si>
    <t>Abschr.-betrag 20xx+4</t>
  </si>
  <si>
    <t>Abschr.-betrag 20xx+5</t>
  </si>
  <si>
    <t>Abschr.-betrag 20xx+6</t>
  </si>
  <si>
    <t>Abschr.-betrag 20xx+7</t>
  </si>
  <si>
    <t>Abschr.-betrag 20xx+8</t>
  </si>
  <si>
    <t>Abschr.-betrag 20xx+9</t>
  </si>
  <si>
    <t>Abschr.-betrag 20xx+10</t>
  </si>
  <si>
    <t>Abschr.-betrag 20xx+11</t>
  </si>
  <si>
    <t>Abschr.-betrag 20xx+12</t>
  </si>
  <si>
    <t>Abschr.-betrag 20xx+13</t>
  </si>
  <si>
    <t>Abschr.-betrag 20xx+14</t>
  </si>
  <si>
    <t>Abschr.-betrag 20xx+15</t>
  </si>
  <si>
    <t>Abschr.-betrag 20xx+16</t>
  </si>
  <si>
    <t>A</t>
  </si>
  <si>
    <t>B</t>
  </si>
  <si>
    <t>C</t>
  </si>
  <si>
    <t>D*</t>
  </si>
  <si>
    <t>Basis: Grundlagenbericht vom xx.yy.zzzz</t>
  </si>
  <si>
    <t>Abschr.-betrag 20xx+2</t>
  </si>
  <si>
    <t>Abschr.-betrag 20xx+1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</si>
</sst>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 &quot;Fr.&quot;\ * #,##0.00_ ;_ &quot;Fr.&quot;\ * \-#,##0.00_ ;_ &quot;Fr.&quot;\ * &quot;-&quot;??_ ;_ @_ "/>
    <numFmt numFmtId="164" formatCode="0_ ;\-0\ "/>
    <numFmt numFmtId="165" formatCode="0.0"/>
    <numFmt numFmtId="166" formatCode="0.0%"/>
    <numFmt numFmtId="167" formatCode="0.0000%"/>
    <numFmt numFmtId="168" formatCode="0.00000"/>
    <numFmt numFmtId="169" formatCode="_ [$Fr.-807]\ * #,##0_ ;_ [$Fr.-807]\ * \-#,##0_ ;_ [$Fr.-807]\ * &quot;-&quot;??_ ;_ @_ "/>
    <numFmt numFmtId="170" formatCode="_ &quot;Fr.&quot;\ * #,##0_ ;_ &quot;Fr.&quot;\ * \-#,##0_ ;_ &quot;Fr.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4" fontId="0" fillId="0" borderId="0" xfId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2" borderId="1" xfId="0" applyFont="1" applyFill="1" applyBorder="1" applyAlignment="1">
      <alignment horizontal="right" vertical="top" wrapText="1"/>
    </xf>
    <xf numFmtId="44" fontId="4" fillId="0" borderId="0" xfId="1" applyFont="1"/>
    <xf numFmtId="164" fontId="4" fillId="0" borderId="0" xfId="1" applyNumberFormat="1" applyFont="1"/>
    <xf numFmtId="44" fontId="5" fillId="2" borderId="1" xfId="1" applyFont="1" applyFill="1" applyBorder="1"/>
    <xf numFmtId="164" fontId="4" fillId="0" borderId="0" xfId="1" applyNumberFormat="1" applyFont="1" applyAlignment="1">
      <alignment horizontal="center"/>
    </xf>
    <xf numFmtId="0" fontId="5" fillId="2" borderId="1" xfId="0" applyFont="1" applyFill="1" applyBorder="1"/>
    <xf numFmtId="44" fontId="5" fillId="2" borderId="1" xfId="1" quotePrefix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right" vertical="top" wrapText="1"/>
    </xf>
    <xf numFmtId="44" fontId="5" fillId="2" borderId="1" xfId="1" applyFont="1" applyFill="1" applyBorder="1" applyAlignment="1">
      <alignment horizontal="center"/>
    </xf>
    <xf numFmtId="168" fontId="0" fillId="0" borderId="0" xfId="0" applyNumberFormat="1"/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right" vertical="top" wrapText="1"/>
    </xf>
    <xf numFmtId="0" fontId="7" fillId="0" borderId="0" xfId="0" applyFont="1"/>
    <xf numFmtId="169" fontId="7" fillId="0" borderId="0" xfId="1" applyNumberFormat="1" applyFont="1" applyAlignment="1">
      <alignment horizontal="center"/>
    </xf>
    <xf numFmtId="44" fontId="6" fillId="2" borderId="1" xfId="1" applyFont="1" applyFill="1" applyBorder="1"/>
    <xf numFmtId="44" fontId="6" fillId="2" borderId="1" xfId="1" applyFont="1" applyFill="1" applyBorder="1" applyAlignment="1">
      <alignment horizontal="center"/>
    </xf>
    <xf numFmtId="170" fontId="6" fillId="2" borderId="1" xfId="1" applyNumberFormat="1" applyFont="1" applyFill="1" applyBorder="1"/>
    <xf numFmtId="170" fontId="7" fillId="2" borderId="0" xfId="1" applyNumberFormat="1" applyFont="1" applyFill="1"/>
    <xf numFmtId="44" fontId="7" fillId="2" borderId="0" xfId="1" applyFont="1" applyFill="1"/>
    <xf numFmtId="164" fontId="7" fillId="2" borderId="0" xfId="1" applyNumberFormat="1" applyFont="1" applyFill="1" applyAlignment="1">
      <alignment horizontal="center"/>
    </xf>
    <xf numFmtId="167" fontId="7" fillId="2" borderId="0" xfId="2" applyNumberFormat="1" applyFont="1" applyFill="1" applyAlignment="1">
      <alignment horizontal="center"/>
    </xf>
    <xf numFmtId="166" fontId="7" fillId="2" borderId="0" xfId="2" applyNumberFormat="1" applyFont="1" applyFill="1" applyAlignment="1">
      <alignment horizontal="center"/>
    </xf>
    <xf numFmtId="170" fontId="6" fillId="2" borderId="1" xfId="1" applyNumberFormat="1" applyFont="1" applyFill="1" applyBorder="1" applyAlignment="1">
      <alignment horizontal="center"/>
    </xf>
    <xf numFmtId="0" fontId="8" fillId="0" borderId="0" xfId="0" applyFont="1"/>
    <xf numFmtId="0" fontId="6" fillId="2" borderId="1" xfId="0" applyFont="1" applyFill="1" applyBorder="1" applyAlignment="1">
      <alignment wrapText="1"/>
    </xf>
    <xf numFmtId="170" fontId="7" fillId="0" borderId="0" xfId="0" applyNumberFormat="1" applyFont="1" applyAlignment="1">
      <alignment vertical="top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4" workbookViewId="0">
      <selection activeCell="C46" sqref="C46"/>
    </sheetView>
  </sheetViews>
  <sheetFormatPr baseColWidth="10" defaultRowHeight="15" x14ac:dyDescent="0.25"/>
  <cols>
    <col min="1" max="1" width="9.5703125" customWidth="1"/>
    <col min="2" max="2" width="12.42578125" customWidth="1"/>
    <col min="3" max="3" width="10.42578125" customWidth="1"/>
    <col min="4" max="4" width="7.85546875" customWidth="1"/>
    <col min="5" max="5" width="9.28515625" customWidth="1"/>
    <col min="6" max="6" width="9" customWidth="1"/>
    <col min="7" max="20" width="9.28515625" customWidth="1"/>
    <col min="21" max="21" width="10.5703125" customWidth="1"/>
  </cols>
  <sheetData>
    <row r="1" spans="1:21" x14ac:dyDescent="0.25">
      <c r="A1" s="4"/>
    </row>
    <row r="3" spans="1:21" x14ac:dyDescent="0.25">
      <c r="A3" s="1"/>
    </row>
    <row r="5" spans="1:21" ht="21" x14ac:dyDescent="0.35">
      <c r="A5" s="3" t="s">
        <v>9</v>
      </c>
      <c r="H5" t="s">
        <v>13</v>
      </c>
    </row>
    <row r="6" spans="1:21" ht="21" x14ac:dyDescent="0.35">
      <c r="A6" s="3" t="s">
        <v>24</v>
      </c>
    </row>
    <row r="9" spans="1:21" x14ac:dyDescent="0.25">
      <c r="A9" s="4" t="s">
        <v>45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x14ac:dyDescent="0.25">
      <c r="A11" s="5" t="s">
        <v>25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37.5" customHeight="1" x14ac:dyDescent="0.25">
      <c r="A13" s="18" t="s">
        <v>12</v>
      </c>
      <c r="B13" s="19" t="s">
        <v>26</v>
      </c>
      <c r="C13" s="19" t="s">
        <v>15</v>
      </c>
      <c r="D13" s="19" t="s">
        <v>21</v>
      </c>
      <c r="E13" s="19" t="s">
        <v>47</v>
      </c>
      <c r="F13" s="19" t="s">
        <v>46</v>
      </c>
      <c r="G13" s="19" t="s">
        <v>27</v>
      </c>
      <c r="H13" s="19" t="s">
        <v>28</v>
      </c>
      <c r="I13" s="19" t="s">
        <v>29</v>
      </c>
      <c r="J13" s="19" t="s">
        <v>30</v>
      </c>
      <c r="K13" s="19" t="s">
        <v>31</v>
      </c>
      <c r="L13" s="19" t="s">
        <v>32</v>
      </c>
      <c r="M13" s="19" t="s">
        <v>33</v>
      </c>
      <c r="N13" s="19" t="s">
        <v>34</v>
      </c>
      <c r="O13" s="19" t="s">
        <v>35</v>
      </c>
      <c r="P13" s="19" t="s">
        <v>36</v>
      </c>
      <c r="Q13" s="19" t="s">
        <v>37</v>
      </c>
      <c r="R13" s="19" t="s">
        <v>38</v>
      </c>
      <c r="S13" s="19" t="s">
        <v>39</v>
      </c>
      <c r="T13" s="19" t="s">
        <v>40</v>
      </c>
      <c r="U13" s="19" t="s">
        <v>22</v>
      </c>
    </row>
    <row r="14" spans="1:21" x14ac:dyDescent="0.25">
      <c r="A14" s="20" t="s">
        <v>41</v>
      </c>
      <c r="B14" s="26">
        <v>700000</v>
      </c>
      <c r="C14" s="27">
        <v>12</v>
      </c>
      <c r="D14" s="28">
        <v>8.3333299999999999E-2</v>
      </c>
      <c r="E14" s="21">
        <f>$B$14*$D$14</f>
        <v>58333.31</v>
      </c>
      <c r="F14" s="21">
        <f t="shared" ref="F14:P14" si="0">$B$14*$D$14</f>
        <v>58333.31</v>
      </c>
      <c r="G14" s="21">
        <f t="shared" si="0"/>
        <v>58333.31</v>
      </c>
      <c r="H14" s="21">
        <f t="shared" si="0"/>
        <v>58333.31</v>
      </c>
      <c r="I14" s="21">
        <f t="shared" si="0"/>
        <v>58333.31</v>
      </c>
      <c r="J14" s="21">
        <f t="shared" si="0"/>
        <v>58333.31</v>
      </c>
      <c r="K14" s="21">
        <f t="shared" si="0"/>
        <v>58333.31</v>
      </c>
      <c r="L14" s="21">
        <f t="shared" si="0"/>
        <v>58333.31</v>
      </c>
      <c r="M14" s="21">
        <f t="shared" si="0"/>
        <v>58333.31</v>
      </c>
      <c r="N14" s="21">
        <f t="shared" si="0"/>
        <v>58333.31</v>
      </c>
      <c r="O14" s="21">
        <f t="shared" si="0"/>
        <v>58333.31</v>
      </c>
      <c r="P14" s="21">
        <f t="shared" si="0"/>
        <v>58333.31</v>
      </c>
      <c r="Q14" s="21"/>
      <c r="R14" s="21"/>
      <c r="S14" s="21"/>
      <c r="T14" s="21"/>
      <c r="U14" s="25">
        <f>SUM(E14:T14)</f>
        <v>699999.7200000002</v>
      </c>
    </row>
    <row r="15" spans="1:21" x14ac:dyDescent="0.25">
      <c r="A15" s="20" t="s">
        <v>42</v>
      </c>
      <c r="B15" s="26">
        <v>3000000</v>
      </c>
      <c r="C15" s="27">
        <v>8</v>
      </c>
      <c r="D15" s="29">
        <v>0.125</v>
      </c>
      <c r="E15" s="21">
        <f>$B$15*$D$15</f>
        <v>375000</v>
      </c>
      <c r="F15" s="21">
        <f t="shared" ref="F15:L15" si="1">$B$15*$D$15</f>
        <v>375000</v>
      </c>
      <c r="G15" s="21">
        <f t="shared" si="1"/>
        <v>375000</v>
      </c>
      <c r="H15" s="21">
        <f t="shared" si="1"/>
        <v>375000</v>
      </c>
      <c r="I15" s="21">
        <f t="shared" si="1"/>
        <v>375000</v>
      </c>
      <c r="J15" s="21">
        <f t="shared" si="1"/>
        <v>375000</v>
      </c>
      <c r="K15" s="21">
        <f t="shared" si="1"/>
        <v>375000</v>
      </c>
      <c r="L15" s="21">
        <f t="shared" si="1"/>
        <v>375000</v>
      </c>
      <c r="M15" s="21"/>
      <c r="N15" s="21"/>
      <c r="O15" s="21"/>
      <c r="P15" s="21"/>
      <c r="Q15" s="21"/>
      <c r="R15" s="21"/>
      <c r="S15" s="21"/>
      <c r="T15" s="21"/>
      <c r="U15" s="25">
        <f>SUM(E15:T15)</f>
        <v>3000000</v>
      </c>
    </row>
    <row r="16" spans="1:21" x14ac:dyDescent="0.25">
      <c r="A16" s="20" t="s">
        <v>43</v>
      </c>
      <c r="B16" s="26">
        <v>65000</v>
      </c>
      <c r="C16" s="27">
        <v>16</v>
      </c>
      <c r="D16" s="28">
        <v>6.25E-2</v>
      </c>
      <c r="E16" s="21">
        <f>$B$16*$D$16</f>
        <v>4062.5</v>
      </c>
      <c r="F16" s="21">
        <f t="shared" ref="F16:T16" si="2">$B$16*$D$16</f>
        <v>4062.5</v>
      </c>
      <c r="G16" s="21">
        <f t="shared" si="2"/>
        <v>4062.5</v>
      </c>
      <c r="H16" s="21">
        <f t="shared" si="2"/>
        <v>4062.5</v>
      </c>
      <c r="I16" s="21">
        <f t="shared" si="2"/>
        <v>4062.5</v>
      </c>
      <c r="J16" s="21">
        <f t="shared" si="2"/>
        <v>4062.5</v>
      </c>
      <c r="K16" s="21">
        <f t="shared" si="2"/>
        <v>4062.5</v>
      </c>
      <c r="L16" s="21">
        <f t="shared" si="2"/>
        <v>4062.5</v>
      </c>
      <c r="M16" s="21">
        <f t="shared" si="2"/>
        <v>4062.5</v>
      </c>
      <c r="N16" s="21">
        <f t="shared" si="2"/>
        <v>4062.5</v>
      </c>
      <c r="O16" s="21">
        <f t="shared" si="2"/>
        <v>4062.5</v>
      </c>
      <c r="P16" s="21">
        <f t="shared" si="2"/>
        <v>4062.5</v>
      </c>
      <c r="Q16" s="21">
        <f t="shared" si="2"/>
        <v>4062.5</v>
      </c>
      <c r="R16" s="21">
        <f t="shared" si="2"/>
        <v>4062.5</v>
      </c>
      <c r="S16" s="21">
        <f t="shared" si="2"/>
        <v>4062.5</v>
      </c>
      <c r="T16" s="21">
        <f t="shared" si="2"/>
        <v>4062.5</v>
      </c>
      <c r="U16" s="25">
        <f>SUM(E16:T16)</f>
        <v>65000</v>
      </c>
    </row>
    <row r="17" spans="1:21" x14ac:dyDescent="0.25">
      <c r="A17" s="20" t="s">
        <v>44</v>
      </c>
      <c r="B17" s="26">
        <v>1</v>
      </c>
      <c r="C17" s="27">
        <v>0</v>
      </c>
      <c r="D17" s="28"/>
      <c r="E17" s="21">
        <v>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5">
        <f>SUM(E17:T17)</f>
        <v>1</v>
      </c>
    </row>
    <row r="18" spans="1:21" ht="29.25" customHeight="1" x14ac:dyDescent="0.25">
      <c r="A18" s="32" t="s">
        <v>23</v>
      </c>
      <c r="B18" s="22">
        <f>SUM(B14:B17)</f>
        <v>3765001</v>
      </c>
      <c r="C18" s="23" t="s">
        <v>13</v>
      </c>
      <c r="D18" s="23"/>
      <c r="E18" s="30">
        <f>SUM(E14:E17)</f>
        <v>437396.81</v>
      </c>
      <c r="F18" s="30">
        <f t="shared" ref="F18:T18" si="3">SUM(F14:F17)</f>
        <v>437395.81</v>
      </c>
      <c r="G18" s="30">
        <f t="shared" si="3"/>
        <v>437395.81</v>
      </c>
      <c r="H18" s="30">
        <f t="shared" si="3"/>
        <v>437395.81</v>
      </c>
      <c r="I18" s="30">
        <f t="shared" si="3"/>
        <v>437395.81</v>
      </c>
      <c r="J18" s="30">
        <f t="shared" si="3"/>
        <v>437395.81</v>
      </c>
      <c r="K18" s="30">
        <f t="shared" si="3"/>
        <v>437395.81</v>
      </c>
      <c r="L18" s="30">
        <f t="shared" si="3"/>
        <v>437395.81</v>
      </c>
      <c r="M18" s="30">
        <f t="shared" si="3"/>
        <v>62395.81</v>
      </c>
      <c r="N18" s="30">
        <f t="shared" si="3"/>
        <v>62395.81</v>
      </c>
      <c r="O18" s="30">
        <f t="shared" si="3"/>
        <v>62395.81</v>
      </c>
      <c r="P18" s="30">
        <f t="shared" si="3"/>
        <v>62395.81</v>
      </c>
      <c r="Q18" s="30">
        <f t="shared" si="3"/>
        <v>4062.5</v>
      </c>
      <c r="R18" s="30">
        <f t="shared" si="3"/>
        <v>4062.5</v>
      </c>
      <c r="S18" s="30">
        <f t="shared" si="3"/>
        <v>4062.5</v>
      </c>
      <c r="T18" s="30">
        <f t="shared" si="3"/>
        <v>4062.5</v>
      </c>
      <c r="U18" s="24">
        <f>SUM(U14:U17)</f>
        <v>3765000.72</v>
      </c>
    </row>
    <row r="19" spans="1:21" ht="11.25" customHeight="1" x14ac:dyDescent="0.25">
      <c r="U19" s="33">
        <f>SUM(E18:T18)</f>
        <v>3765000.72</v>
      </c>
    </row>
    <row r="20" spans="1:21" x14ac:dyDescent="0.25">
      <c r="A20" s="4" t="s">
        <v>20</v>
      </c>
    </row>
    <row r="21" spans="1:21" x14ac:dyDescent="0.25">
      <c r="U21" s="31"/>
    </row>
    <row r="22" spans="1:21" x14ac:dyDescent="0.25">
      <c r="A22" s="4"/>
    </row>
    <row r="23" spans="1:21" x14ac:dyDescent="0.25">
      <c r="A23" s="4"/>
    </row>
    <row r="24" spans="1:21" x14ac:dyDescent="0.25">
      <c r="A24" s="4"/>
    </row>
    <row r="25" spans="1:21" x14ac:dyDescent="0.25">
      <c r="A25" s="4"/>
    </row>
    <row r="27" spans="1:21" x14ac:dyDescent="0.25">
      <c r="D27" s="17" t="s">
        <v>13</v>
      </c>
    </row>
  </sheetData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B36" sqref="B36"/>
    </sheetView>
  </sheetViews>
  <sheetFormatPr baseColWidth="10" defaultRowHeight="15" x14ac:dyDescent="0.25"/>
  <cols>
    <col min="1" max="1" width="24.85546875" customWidth="1"/>
    <col min="2" max="6" width="14.42578125" customWidth="1"/>
  </cols>
  <sheetData>
    <row r="1" spans="1:6" x14ac:dyDescent="0.25">
      <c r="A1" s="4" t="s">
        <v>0</v>
      </c>
    </row>
    <row r="3" spans="1:6" x14ac:dyDescent="0.25">
      <c r="A3" s="1" t="s">
        <v>1</v>
      </c>
    </row>
    <row r="5" spans="1:6" ht="21" x14ac:dyDescent="0.35">
      <c r="A5" s="3" t="s">
        <v>9</v>
      </c>
    </row>
    <row r="6" spans="1:6" ht="21" x14ac:dyDescent="0.35">
      <c r="A6" s="3" t="s">
        <v>10</v>
      </c>
    </row>
    <row r="9" spans="1:6" x14ac:dyDescent="0.25">
      <c r="A9" s="4" t="s">
        <v>2</v>
      </c>
      <c r="B9" s="4"/>
      <c r="C9" s="4"/>
      <c r="D9" s="4"/>
      <c r="E9" s="4"/>
      <c r="F9" s="4"/>
    </row>
    <row r="10" spans="1:6" x14ac:dyDescent="0.25">
      <c r="A10" s="4"/>
      <c r="B10" s="4"/>
      <c r="C10" s="4"/>
      <c r="D10" s="4"/>
      <c r="E10" s="4"/>
      <c r="F10" s="4"/>
    </row>
    <row r="11" spans="1:6" x14ac:dyDescent="0.25">
      <c r="A11" s="5" t="s">
        <v>7</v>
      </c>
      <c r="B11" s="4"/>
      <c r="C11" s="4"/>
      <c r="D11" s="4"/>
      <c r="E11" s="4"/>
      <c r="F11" s="4"/>
    </row>
    <row r="12" spans="1:6" x14ac:dyDescent="0.25">
      <c r="B12" s="2"/>
      <c r="C12" s="2"/>
      <c r="D12" s="2"/>
      <c r="E12" s="2"/>
      <c r="F12" s="2"/>
    </row>
    <row r="13" spans="1:6" ht="37.5" customHeight="1" x14ac:dyDescent="0.25">
      <c r="A13" s="14" t="s">
        <v>12</v>
      </c>
      <c r="B13" s="15" t="s">
        <v>14</v>
      </c>
      <c r="C13" s="15" t="s">
        <v>15</v>
      </c>
      <c r="D13" s="15" t="s">
        <v>8</v>
      </c>
      <c r="E13" s="6" t="s">
        <v>13</v>
      </c>
      <c r="F13" s="6" t="s">
        <v>13</v>
      </c>
    </row>
    <row r="14" spans="1:6" x14ac:dyDescent="0.25">
      <c r="A14" s="4" t="s">
        <v>3</v>
      </c>
      <c r="B14" s="7">
        <v>719669</v>
      </c>
      <c r="C14" s="10">
        <v>12</v>
      </c>
      <c r="D14" s="7">
        <f>B14/C14</f>
        <v>59972.416666666664</v>
      </c>
      <c r="E14" s="7"/>
      <c r="F14" s="7"/>
    </row>
    <row r="15" spans="1:6" x14ac:dyDescent="0.25">
      <c r="A15" s="4" t="s">
        <v>4</v>
      </c>
      <c r="B15" s="7">
        <v>3212968</v>
      </c>
      <c r="C15" s="10">
        <v>8</v>
      </c>
      <c r="D15" s="7">
        <f t="shared" ref="D15:D16" si="0">B15/C15</f>
        <v>401621</v>
      </c>
      <c r="E15" s="7"/>
      <c r="F15" s="7"/>
    </row>
    <row r="16" spans="1:6" x14ac:dyDescent="0.25">
      <c r="A16" s="4" t="s">
        <v>5</v>
      </c>
      <c r="B16" s="7">
        <v>66001</v>
      </c>
      <c r="C16" s="10">
        <v>16</v>
      </c>
      <c r="D16" s="7">
        <f t="shared" si="0"/>
        <v>4125.0625</v>
      </c>
      <c r="E16" s="8"/>
      <c r="F16" s="8"/>
    </row>
    <row r="17" spans="1:6" x14ac:dyDescent="0.25">
      <c r="A17" s="4" t="s">
        <v>19</v>
      </c>
      <c r="B17" s="7">
        <v>1</v>
      </c>
      <c r="C17" s="10">
        <v>0</v>
      </c>
      <c r="D17" s="7">
        <v>0</v>
      </c>
      <c r="E17" s="7"/>
      <c r="F17" s="7"/>
    </row>
    <row r="18" spans="1:6" x14ac:dyDescent="0.25">
      <c r="A18" s="11" t="s">
        <v>17</v>
      </c>
      <c r="B18" s="9">
        <f>SUM(B14:B17)</f>
        <v>3998639</v>
      </c>
      <c r="C18" s="16" t="s">
        <v>16</v>
      </c>
      <c r="D18" s="9">
        <f>SUM(D14:D17)</f>
        <v>465718.47916666669</v>
      </c>
      <c r="E18" s="12" t="s">
        <v>18</v>
      </c>
      <c r="F18" s="13">
        <f>B18/D18</f>
        <v>8.5859573516493572</v>
      </c>
    </row>
    <row r="19" spans="1:6" x14ac:dyDescent="0.25">
      <c r="A19" s="4" t="s">
        <v>20</v>
      </c>
    </row>
    <row r="21" spans="1:6" x14ac:dyDescent="0.25">
      <c r="A21" s="4" t="s">
        <v>6</v>
      </c>
    </row>
    <row r="22" spans="1:6" x14ac:dyDescent="0.25">
      <c r="A22" s="4"/>
    </row>
    <row r="23" spans="1:6" x14ac:dyDescent="0.25">
      <c r="A23" s="4"/>
    </row>
    <row r="24" spans="1:6" x14ac:dyDescent="0.25">
      <c r="A24" s="4" t="s">
        <v>11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Vorschlag</vt:lpstr>
      <vt:lpstr>Beispiel</vt:lpstr>
    </vt:vector>
  </TitlesOfParts>
  <Company>Kanton Bern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Markwalder Iris, JGK-AGR-GeM</dc:creator>
  <cp:lastModifiedBy>Loosli Romana, JGK-AGR-GeM</cp:lastModifiedBy>
  <cp:lastPrinted>2016-08-17T06:16:41Z</cp:lastPrinted>
  <dcterms:created xsi:type="dcterms:W3CDTF">2016-05-31T17:02:38Z</dcterms:created>
  <dcterms:modified xsi:type="dcterms:W3CDTF">2016-12-29T06:24:48Z</dcterms:modified>
</cp:coreProperties>
</file>