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GeM\Ablage\Kommunikation - digital\1 Ablage Newweb\1 deutsch\1 Gemeinden\6 Muster - Vorlagen\2 Gemeindefinanzen\5 Finanzkennzahlen\"/>
    </mc:Choice>
  </mc:AlternateContent>
  <bookViews>
    <workbookView xWindow="12585" yWindow="-15" windowWidth="12630" windowHeight="11940" tabRatio="775"/>
  </bookViews>
  <sheets>
    <sheet name="Budgetjahr" sheetId="18" r:id="rId1"/>
    <sheet name="offene Fragen" sheetId="6" state="veryHidden" r:id="rId2"/>
    <sheet name="Fipla Jahr 1" sheetId="24" r:id="rId3"/>
    <sheet name="Fipla Jahr 2" sheetId="23" r:id="rId4"/>
    <sheet name="Fipla Jahr 3" sheetId="22" r:id="rId5"/>
    <sheet name="Tabelle1" sheetId="20" r:id="rId6"/>
  </sheets>
  <definedNames>
    <definedName name="_xlnm.Print_Area" localSheetId="0">Budgetjahr!$A$1:$D$47</definedName>
    <definedName name="_xlnm.Print_Area" localSheetId="2">'Fipla Jahr 1'!$A$1:$D$47</definedName>
    <definedName name="_xlnm.Print_Area" localSheetId="3">'Fipla Jahr 2'!$A$1:$D$47</definedName>
    <definedName name="_xlnm.Print_Area" localSheetId="4">'Fipla Jahr 3'!$A$1:$D$47</definedName>
    <definedName name="_xlnm.Print_Titles" localSheetId="0">Budgetjahr!$9:$9</definedName>
    <definedName name="_xlnm.Print_Titles" localSheetId="2">'Fipla Jahr 1'!$9:$9</definedName>
    <definedName name="_xlnm.Print_Titles" localSheetId="3">'Fipla Jahr 2'!$9:$9</definedName>
    <definedName name="_xlnm.Print_Titles" localSheetId="4">'Fipla Jahr 3'!$9:$9</definedName>
  </definedNames>
  <calcPr calcId="162913"/>
</workbook>
</file>

<file path=xl/calcChain.xml><?xml version="1.0" encoding="utf-8"?>
<calcChain xmlns="http://schemas.openxmlformats.org/spreadsheetml/2006/main">
  <c r="F34" i="22" l="1"/>
  <c r="F34" i="23"/>
  <c r="F34" i="24"/>
  <c r="A40" i="22" l="1"/>
  <c r="A39" i="22"/>
  <c r="A40" i="23"/>
  <c r="A39" i="23"/>
  <c r="A40" i="24"/>
  <c r="A39" i="24"/>
  <c r="A7" i="22"/>
  <c r="A7" i="23"/>
  <c r="A7" i="24"/>
  <c r="B3" i="22"/>
  <c r="B3" i="23"/>
  <c r="B3" i="24"/>
  <c r="D44" i="22" l="1"/>
  <c r="D44" i="23"/>
  <c r="D44" i="24"/>
  <c r="D44" i="18"/>
  <c r="B1" i="24" l="1"/>
  <c r="D47" i="24"/>
  <c r="D35" i="24"/>
  <c r="D24" i="24"/>
  <c r="D20" i="24"/>
  <c r="D26" i="24" s="1"/>
  <c r="D26" i="22" l="1"/>
  <c r="D26" i="23"/>
  <c r="B1" i="22" l="1"/>
  <c r="B1" i="23"/>
  <c r="D47" i="23" l="1"/>
  <c r="D35" i="23"/>
  <c r="D24" i="23"/>
  <c r="D20" i="23"/>
  <c r="D47" i="22"/>
  <c r="D35" i="22"/>
  <c r="D24" i="22"/>
  <c r="D20" i="22"/>
  <c r="D35" i="18" l="1"/>
  <c r="D47" i="18" s="1"/>
  <c r="D20" i="18" l="1"/>
  <c r="D24" i="18"/>
  <c r="D26" i="18" l="1"/>
</calcChain>
</file>

<file path=xl/sharedStrings.xml><?xml version="1.0" encoding="utf-8"?>
<sst xmlns="http://schemas.openxmlformats.org/spreadsheetml/2006/main" count="229" uniqueCount="58">
  <si>
    <t>Aktiven</t>
  </si>
  <si>
    <t>Passiven</t>
  </si>
  <si>
    <t>Aufwand</t>
  </si>
  <si>
    <t>Ertrag</t>
  </si>
  <si>
    <t>Investitionsrechnung</t>
  </si>
  <si>
    <t>Ausgaben</t>
  </si>
  <si>
    <t>Einnahmen</t>
  </si>
  <si>
    <t>+</t>
  </si>
  <si>
    <t>-</t>
  </si>
  <si>
    <t>Bilanz</t>
  </si>
  <si>
    <t>Erfolgsrechnung</t>
  </si>
  <si>
    <t>Sachgruppe</t>
  </si>
  <si>
    <t>Wertberichtigungen Darlehen Verwaltungsvermögen</t>
  </si>
  <si>
    <t>Wertberichtigungen Beteiligungen Verwaltungsvermögen</t>
  </si>
  <si>
    <t>Abschreibungen Investitionsbeiträge</t>
  </si>
  <si>
    <t>Einlagen in das Eigenkapital</t>
  </si>
  <si>
    <t>Entnahmen aus dem Eigenkapital</t>
  </si>
  <si>
    <t>Aufwertungen Verwaltungsvermögen</t>
  </si>
  <si>
    <t>Bilanzüberschuss/-fehlbetrag</t>
  </si>
  <si>
    <t>passivierte Investitionsbeiträge</t>
  </si>
  <si>
    <t>Für die Berechnung der Finanzkennzahlen nicht gefunden…</t>
  </si>
  <si>
    <t>Auflösung passivierte Investitionsbeiträge</t>
  </si>
  <si>
    <t>zusätzliche Abschreibungen Darlehen/Be-teiligungen/Investitionsbeiträge</t>
  </si>
  <si>
    <t>zusätzliche Auflösung passivierte Investitionsbeiträge</t>
  </si>
  <si>
    <t>ausserordentlicher Personalaufwand</t>
  </si>
  <si>
    <t>ausserord. Sach- und Betriebsaufwand</t>
  </si>
  <si>
    <t>ausserord. Finanzaufwand (geldflusswirksam)</t>
  </si>
  <si>
    <t>ausserord. Transferaufwand</t>
  </si>
  <si>
    <t>direkte Steuern natürliche Personen (NP)</t>
  </si>
  <si>
    <t>direkte Steuern juristische Personen (JP)</t>
  </si>
  <si>
    <t>Beträge in CHF</t>
  </si>
  <si>
    <t>= Selbstfinanzierung</t>
  </si>
  <si>
    <t>Durchlaufende Investitionsbeiträge  (werden nicht bilanziert!)</t>
  </si>
  <si>
    <t>= Nettoinvestitionen</t>
  </si>
  <si>
    <t>(Selbstfinanzierung / Nettoinvestitionen)</t>
  </si>
  <si>
    <t>Selbstfinanzierungsgrad (SFG)</t>
  </si>
  <si>
    <t>= Selbstfinanzierungsgrad (SFG)</t>
  </si>
  <si>
    <t>Bilanzüberschussquotient (BÜQ)</t>
  </si>
  <si>
    <t>+/-</t>
  </si>
  <si>
    <t>= Bilanzüberschussquotient (BÜQ)</t>
  </si>
  <si>
    <t>aktivierte steuerfinanzierte Investitionsausgaben</t>
  </si>
  <si>
    <t>passivierte steuerfinanzierte Investitionseinnahmen</t>
  </si>
  <si>
    <t>= Bilanzüberschuss/-fehlbetrag</t>
  </si>
  <si>
    <t>Pauschale Abgeltung Zentrumslasten</t>
  </si>
  <si>
    <t>geografisch-topografischer Zuschuss</t>
  </si>
  <si>
    <t>sozio-demografischer Zuschuss</t>
  </si>
  <si>
    <t>= Direkte Steuern NP und JP und Finanzausgleich</t>
  </si>
  <si>
    <t>Jahresergebnis</t>
  </si>
  <si>
    <t>Name Kirchgemeinde</t>
  </si>
  <si>
    <t>Finanzplanjahr</t>
  </si>
  <si>
    <t>Mit Formel gelöst:</t>
  </si>
  <si>
    <t>sofern Selbstfinanzierung minus und Nettoinvestitionen minus oder Null</t>
  </si>
  <si>
    <t>Budgetjahr</t>
  </si>
  <si>
    <t>Finanzkennzahlen</t>
  </si>
  <si>
    <t>Abschreibungen Verwaltungsvermögen</t>
  </si>
  <si>
    <t>Finanzausgleich (Zahlung an)</t>
  </si>
  <si>
    <t>Finanzausgleich (Zahlung von)</t>
  </si>
  <si>
    <t>sofern Nettoinvestitionen minus oder Null und Selbstfinanzierung positiv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</si>
</sst>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 ;_ * \-#,##0.00_ ;_ * &quot;-&quot;??_ ;_ @_ "/>
    <numFmt numFmtId="165" formatCode="_ * #,##0_ ;_ * \-#,##0_ ;_ * &quot;-&quot;??_ ;_ @_ "/>
  </numFmts>
  <fonts count="11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i/>
      <sz val="9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96">
    <xf numFmtId="0" fontId="0" fillId="0" borderId="0" xfId="0"/>
    <xf numFmtId="0" fontId="5" fillId="0" borderId="0" xfId="0" applyFont="1"/>
    <xf numFmtId="0" fontId="0" fillId="0" borderId="4" xfId="0" applyBorder="1"/>
    <xf numFmtId="0" fontId="0" fillId="0" borderId="5" xfId="0" applyBorder="1"/>
    <xf numFmtId="0" fontId="2" fillId="0" borderId="5" xfId="0" applyFont="1" applyBorder="1"/>
    <xf numFmtId="0" fontId="1" fillId="2" borderId="1" xfId="0" applyFont="1" applyFill="1" applyBorder="1"/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0" fillId="4" borderId="0" xfId="0" applyFill="1"/>
    <xf numFmtId="0" fontId="2" fillId="4" borderId="0" xfId="0" applyFont="1" applyFill="1" applyAlignment="1">
      <alignment horizontal="right"/>
    </xf>
    <xf numFmtId="0" fontId="0" fillId="4" borderId="0" xfId="0" applyFill="1" applyAlignment="1">
      <alignment horizontal="center"/>
    </xf>
    <xf numFmtId="0" fontId="6" fillId="4" borderId="0" xfId="0" applyFont="1" applyFill="1"/>
    <xf numFmtId="164" fontId="0" fillId="4" borderId="0" xfId="1" applyFont="1" applyFill="1"/>
    <xf numFmtId="165" fontId="7" fillId="4" borderId="0" xfId="1" applyNumberFormat="1" applyFont="1" applyFill="1"/>
    <xf numFmtId="0" fontId="5" fillId="4" borderId="0" xfId="0" applyFont="1" applyFill="1"/>
    <xf numFmtId="0" fontId="9" fillId="4" borderId="6" xfId="0" applyFont="1" applyFill="1" applyBorder="1" applyAlignment="1">
      <alignment horizontal="right"/>
    </xf>
    <xf numFmtId="164" fontId="3" fillId="4" borderId="6" xfId="1" applyFont="1" applyFill="1" applyBorder="1" applyAlignment="1">
      <alignment horizontal="right"/>
    </xf>
    <xf numFmtId="0" fontId="8" fillId="4" borderId="0" xfId="0" applyFont="1" applyFill="1"/>
    <xf numFmtId="0" fontId="2" fillId="4" borderId="3" xfId="0" applyFont="1" applyFill="1" applyBorder="1"/>
    <xf numFmtId="0" fontId="0" fillId="4" borderId="3" xfId="0" applyFill="1" applyBorder="1" applyAlignment="1">
      <alignment horizontal="center"/>
    </xf>
    <xf numFmtId="0" fontId="6" fillId="4" borderId="3" xfId="0" applyFont="1" applyFill="1" applyBorder="1"/>
    <xf numFmtId="0" fontId="2" fillId="4" borderId="2" xfId="0" applyFont="1" applyFill="1" applyBorder="1"/>
    <xf numFmtId="0" fontId="2" fillId="4" borderId="2" xfId="0" applyFont="1" applyFill="1" applyBorder="1" applyAlignment="1">
      <alignment horizontal="center"/>
    </xf>
    <xf numFmtId="0" fontId="6" fillId="4" borderId="2" xfId="0" applyFont="1" applyFill="1" applyBorder="1"/>
    <xf numFmtId="164" fontId="0" fillId="4" borderId="0" xfId="0" applyNumberFormat="1" applyFill="1"/>
    <xf numFmtId="0" fontId="2" fillId="4" borderId="0" xfId="0" quotePrefix="1" applyFont="1" applyFill="1"/>
    <xf numFmtId="0" fontId="1" fillId="4" borderId="0" xfId="0" quotePrefix="1" applyFont="1" applyFill="1"/>
    <xf numFmtId="0" fontId="1" fillId="4" borderId="0" xfId="0" applyFont="1" applyFill="1" applyAlignment="1">
      <alignment horizontal="center"/>
    </xf>
    <xf numFmtId="0" fontId="7" fillId="4" borderId="0" xfId="0" applyFont="1" applyFill="1"/>
    <xf numFmtId="164" fontId="1" fillId="4" borderId="1" xfId="1" applyFont="1" applyFill="1" applyBorder="1"/>
    <xf numFmtId="0" fontId="2" fillId="4" borderId="0" xfId="0" applyFont="1" applyFill="1"/>
    <xf numFmtId="0" fontId="2" fillId="4" borderId="0" xfId="0" applyFont="1" applyFill="1" applyAlignment="1">
      <alignment horizontal="center"/>
    </xf>
    <xf numFmtId="0" fontId="0" fillId="4" borderId="3" xfId="0" applyFill="1" applyBorder="1"/>
    <xf numFmtId="0" fontId="0" fillId="4" borderId="3" xfId="0" quotePrefix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quotePrefix="1" applyFont="1" applyFill="1" applyBorder="1" applyAlignment="1">
      <alignment horizontal="center"/>
    </xf>
    <xf numFmtId="164" fontId="1" fillId="4" borderId="0" xfId="1" applyFont="1" applyFill="1" applyBorder="1"/>
    <xf numFmtId="10" fontId="1" fillId="5" borderId="1" xfId="2" applyNumberFormat="1" applyFont="1" applyFill="1" applyBorder="1"/>
    <xf numFmtId="0" fontId="1" fillId="4" borderId="0" xfId="0" applyFont="1" applyFill="1" applyAlignment="1">
      <alignment horizontal="left"/>
    </xf>
    <xf numFmtId="164" fontId="0" fillId="3" borderId="3" xfId="1" applyFont="1" applyFill="1" applyBorder="1" applyProtection="1">
      <protection locked="0"/>
    </xf>
    <xf numFmtId="164" fontId="0" fillId="3" borderId="2" xfId="1" applyFont="1" applyFill="1" applyBorder="1" applyProtection="1">
      <protection locked="0"/>
    </xf>
    <xf numFmtId="164" fontId="0" fillId="3" borderId="0" xfId="1" applyFont="1" applyFill="1" applyProtection="1">
      <protection locked="0"/>
    </xf>
    <xf numFmtId="164" fontId="0" fillId="3" borderId="0" xfId="1" applyFont="1" applyFill="1" applyBorder="1" applyProtection="1">
      <protection locked="0"/>
    </xf>
    <xf numFmtId="164" fontId="0" fillId="3" borderId="3" xfId="1" applyNumberFormat="1" applyFont="1" applyFill="1" applyBorder="1" applyProtection="1">
      <protection locked="0"/>
    </xf>
    <xf numFmtId="164" fontId="0" fillId="3" borderId="2" xfId="1" applyNumberFormat="1" applyFont="1" applyFill="1" applyBorder="1" applyProtection="1">
      <protection locked="0"/>
    </xf>
    <xf numFmtId="0" fontId="1" fillId="4" borderId="0" xfId="0" applyFont="1" applyFill="1" applyAlignment="1" applyProtection="1">
      <alignment horizontal="left"/>
    </xf>
    <xf numFmtId="0" fontId="0" fillId="4" borderId="0" xfId="0" applyFill="1" applyProtection="1"/>
    <xf numFmtId="0" fontId="2" fillId="4" borderId="0" xfId="0" quotePrefix="1" applyFont="1" applyFill="1" applyProtection="1"/>
    <xf numFmtId="0" fontId="10" fillId="4" borderId="0" xfId="0" applyFont="1" applyFill="1" applyBorder="1" applyProtection="1"/>
    <xf numFmtId="9" fontId="10" fillId="4" borderId="0" xfId="0" applyNumberFormat="1" applyFont="1" applyFill="1" applyBorder="1" applyProtection="1"/>
    <xf numFmtId="3" fontId="10" fillId="4" borderId="0" xfId="0" applyNumberFormat="1" applyFont="1" applyFill="1" applyBorder="1" applyProtection="1"/>
    <xf numFmtId="9" fontId="1" fillId="5" borderId="1" xfId="2" applyFont="1" applyFill="1" applyBorder="1" applyProtection="1"/>
    <xf numFmtId="0" fontId="2" fillId="4" borderId="0" xfId="0" applyFont="1" applyFill="1" applyAlignment="1" applyProtection="1">
      <alignment horizontal="right"/>
    </xf>
    <xf numFmtId="0" fontId="0" fillId="4" borderId="0" xfId="0" applyFill="1" applyAlignment="1" applyProtection="1">
      <alignment horizontal="center"/>
    </xf>
    <xf numFmtId="0" fontId="6" fillId="4" borderId="0" xfId="0" applyFont="1" applyFill="1" applyProtection="1"/>
    <xf numFmtId="164" fontId="0" fillId="4" borderId="0" xfId="1" applyFont="1" applyFill="1" applyProtection="1"/>
    <xf numFmtId="165" fontId="7" fillId="4" borderId="0" xfId="1" applyNumberFormat="1" applyFont="1" applyFill="1" applyProtection="1"/>
    <xf numFmtId="0" fontId="5" fillId="4" borderId="0" xfId="0" applyFont="1" applyFill="1" applyProtection="1"/>
    <xf numFmtId="0" fontId="9" fillId="4" borderId="6" xfId="0" applyFont="1" applyFill="1" applyBorder="1" applyAlignment="1" applyProtection="1">
      <alignment horizontal="right"/>
    </xf>
    <xf numFmtId="164" fontId="3" fillId="4" borderId="6" xfId="1" applyFont="1" applyFill="1" applyBorder="1" applyAlignment="1" applyProtection="1">
      <alignment horizontal="right"/>
    </xf>
    <xf numFmtId="0" fontId="8" fillId="4" borderId="0" xfId="0" applyFont="1" applyFill="1" applyProtection="1"/>
    <xf numFmtId="0" fontId="2" fillId="4" borderId="3" xfId="0" applyFont="1" applyFill="1" applyBorder="1" applyProtection="1"/>
    <xf numFmtId="0" fontId="0" fillId="4" borderId="3" xfId="0" applyFill="1" applyBorder="1" applyAlignment="1" applyProtection="1">
      <alignment horizontal="center"/>
    </xf>
    <xf numFmtId="0" fontId="6" fillId="4" borderId="3" xfId="0" applyFont="1" applyFill="1" applyBorder="1" applyProtection="1"/>
    <xf numFmtId="0" fontId="2" fillId="4" borderId="2" xfId="0" applyFont="1" applyFill="1" applyBorder="1" applyProtection="1"/>
    <xf numFmtId="0" fontId="2" fillId="4" borderId="2" xfId="0" applyFont="1" applyFill="1" applyBorder="1" applyAlignment="1" applyProtection="1">
      <alignment horizontal="center"/>
    </xf>
    <xf numFmtId="0" fontId="6" fillId="4" borderId="2" xfId="0" applyFont="1" applyFill="1" applyBorder="1" applyProtection="1"/>
    <xf numFmtId="164" fontId="0" fillId="4" borderId="0" xfId="0" applyNumberFormat="1" applyFill="1" applyProtection="1"/>
    <xf numFmtId="0" fontId="1" fillId="4" borderId="0" xfId="0" quotePrefix="1" applyFont="1" applyFill="1" applyProtection="1"/>
    <xf numFmtId="0" fontId="1" fillId="4" borderId="0" xfId="0" applyFont="1" applyFill="1" applyAlignment="1" applyProtection="1">
      <alignment horizontal="center"/>
    </xf>
    <xf numFmtId="0" fontId="7" fillId="4" borderId="0" xfId="0" applyFont="1" applyFill="1" applyProtection="1"/>
    <xf numFmtId="164" fontId="1" fillId="4" borderId="1" xfId="1" applyFont="1" applyFill="1" applyBorder="1" applyProtection="1"/>
    <xf numFmtId="0" fontId="2" fillId="4" borderId="0" xfId="0" applyFont="1" applyFill="1" applyProtection="1"/>
    <xf numFmtId="0" fontId="2" fillId="4" borderId="0" xfId="0" applyFont="1" applyFill="1" applyAlignment="1" applyProtection="1">
      <alignment horizontal="center"/>
    </xf>
    <xf numFmtId="0" fontId="0" fillId="4" borderId="3" xfId="0" applyFill="1" applyBorder="1" applyProtection="1"/>
    <xf numFmtId="0" fontId="0" fillId="4" borderId="3" xfId="0" quotePrefix="1" applyFill="1" applyBorder="1" applyAlignment="1" applyProtection="1">
      <alignment horizontal="center"/>
    </xf>
    <xf numFmtId="0" fontId="2" fillId="4" borderId="3" xfId="0" applyFont="1" applyFill="1" applyBorder="1" applyAlignment="1" applyProtection="1">
      <alignment horizontal="center"/>
    </xf>
    <xf numFmtId="0" fontId="2" fillId="4" borderId="3" xfId="0" quotePrefix="1" applyFont="1" applyFill="1" applyBorder="1" applyAlignment="1" applyProtection="1">
      <alignment horizontal="center"/>
    </xf>
    <xf numFmtId="0" fontId="6" fillId="4" borderId="3" xfId="0" applyFont="1" applyFill="1" applyBorder="1" applyAlignment="1" applyProtection="1">
      <alignment horizontal="right"/>
    </xf>
    <xf numFmtId="164" fontId="1" fillId="4" borderId="1" xfId="1" applyNumberFormat="1" applyFont="1" applyFill="1" applyBorder="1" applyProtection="1"/>
    <xf numFmtId="164" fontId="1" fillId="4" borderId="0" xfId="1" applyFont="1" applyFill="1" applyBorder="1" applyProtection="1"/>
    <xf numFmtId="10" fontId="1" fillId="5" borderId="1" xfId="2" applyNumberFormat="1" applyFont="1" applyFill="1" applyBorder="1" applyProtection="1"/>
    <xf numFmtId="0" fontId="2" fillId="0" borderId="2" xfId="0" applyFont="1" applyFill="1" applyBorder="1" applyAlignment="1" applyProtection="1">
      <alignment horizontal="center"/>
    </xf>
    <xf numFmtId="0" fontId="0" fillId="0" borderId="3" xfId="0" applyFill="1" applyBorder="1" applyAlignment="1" applyProtection="1">
      <alignment horizontal="center"/>
    </xf>
    <xf numFmtId="0" fontId="2" fillId="0" borderId="0" xfId="0" applyFont="1" applyFill="1" applyAlignment="1" applyProtection="1">
      <alignment horizontal="center"/>
    </xf>
    <xf numFmtId="164" fontId="0" fillId="0" borderId="0" xfId="0" applyNumberFormat="1" applyFill="1" applyProtection="1"/>
    <xf numFmtId="0" fontId="0" fillId="0" borderId="0" xfId="0" applyFill="1"/>
    <xf numFmtId="0" fontId="0" fillId="0" borderId="3" xfId="0" quotePrefix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0" fontId="2" fillId="0" borderId="3" xfId="0" quotePrefix="1" applyFont="1" applyFill="1" applyBorder="1" applyAlignment="1" applyProtection="1">
      <alignment horizontal="center"/>
    </xf>
    <xf numFmtId="0" fontId="0" fillId="3" borderId="7" xfId="0" applyFill="1" applyBorder="1" applyAlignment="1" applyProtection="1">
      <alignment horizontal="left"/>
      <protection locked="0"/>
    </xf>
    <xf numFmtId="0" fontId="0" fillId="3" borderId="9" xfId="0" applyFill="1" applyBorder="1" applyAlignment="1" applyProtection="1">
      <alignment horizontal="left"/>
      <protection locked="0"/>
    </xf>
    <xf numFmtId="0" fontId="0" fillId="3" borderId="8" xfId="0" applyFill="1" applyBorder="1" applyAlignment="1" applyProtection="1">
      <alignment horizontal="left"/>
      <protection locked="0"/>
    </xf>
    <xf numFmtId="0" fontId="0" fillId="3" borderId="7" xfId="0" applyFill="1" applyBorder="1" applyAlignment="1" applyProtection="1">
      <alignment horizontal="left"/>
    </xf>
    <xf numFmtId="0" fontId="0" fillId="3" borderId="9" xfId="0" applyFill="1" applyBorder="1" applyAlignment="1" applyProtection="1">
      <alignment horizontal="left"/>
    </xf>
    <xf numFmtId="0" fontId="0" fillId="3" borderId="8" xfId="0" applyFill="1" applyBorder="1" applyAlignment="1" applyProtection="1">
      <alignment horizontal="left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9" defaultPivotStyle="PivotStyleLight16"/>
  <colors>
    <mruColors>
      <color rgb="FFCCFF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G47"/>
  <sheetViews>
    <sheetView tabSelected="1" zoomScale="110" zoomScaleNormal="110" workbookViewId="0">
      <selection activeCell="B1" sqref="B1:D1"/>
    </sheetView>
  </sheetViews>
  <sheetFormatPr baseColWidth="10" defaultColWidth="11.42578125" defaultRowHeight="12.75" outlineLevelRow="1" x14ac:dyDescent="0.2"/>
  <cols>
    <col min="1" max="1" width="48.28515625" style="46" bestFit="1" customWidth="1"/>
    <col min="2" max="2" width="3.28515625" style="53" bestFit="1" customWidth="1"/>
    <col min="3" max="3" width="10.7109375" style="54" customWidth="1"/>
    <col min="4" max="4" width="15.7109375" style="55" customWidth="1"/>
    <col min="5" max="16384" width="11.42578125" style="46"/>
  </cols>
  <sheetData>
    <row r="1" spans="1:7" x14ac:dyDescent="0.2">
      <c r="A1" s="45" t="s">
        <v>48</v>
      </c>
      <c r="B1" s="90"/>
      <c r="C1" s="91"/>
      <c r="D1" s="92"/>
    </row>
    <row r="2" spans="1:7" x14ac:dyDescent="0.2">
      <c r="A2" s="52"/>
    </row>
    <row r="3" spans="1:7" x14ac:dyDescent="0.2">
      <c r="A3" s="45" t="s">
        <v>52</v>
      </c>
      <c r="B3" s="90"/>
      <c r="C3" s="91"/>
      <c r="D3" s="92"/>
    </row>
    <row r="5" spans="1:7" x14ac:dyDescent="0.2">
      <c r="A5" s="52"/>
      <c r="C5" s="56"/>
    </row>
    <row r="7" spans="1:7" ht="15.75" x14ac:dyDescent="0.25">
      <c r="A7" s="57" t="s">
        <v>53</v>
      </c>
    </row>
    <row r="9" spans="1:7" x14ac:dyDescent="0.2">
      <c r="C9" s="58" t="s">
        <v>11</v>
      </c>
      <c r="D9" s="59" t="s">
        <v>30</v>
      </c>
    </row>
    <row r="10" spans="1:7" ht="15" x14ac:dyDescent="0.25">
      <c r="A10" s="60" t="s">
        <v>35</v>
      </c>
    </row>
    <row r="12" spans="1:7" x14ac:dyDescent="0.2">
      <c r="A12" s="61" t="s">
        <v>47</v>
      </c>
      <c r="B12" s="87" t="s">
        <v>38</v>
      </c>
      <c r="C12" s="63">
        <v>900</v>
      </c>
      <c r="D12" s="39"/>
    </row>
    <row r="13" spans="1:7" x14ac:dyDescent="0.2">
      <c r="A13" s="64" t="s">
        <v>54</v>
      </c>
      <c r="B13" s="82" t="s">
        <v>7</v>
      </c>
      <c r="C13" s="66">
        <v>33</v>
      </c>
      <c r="D13" s="40"/>
      <c r="F13" s="86"/>
      <c r="G13" s="47"/>
    </row>
    <row r="14" spans="1:7" x14ac:dyDescent="0.2">
      <c r="A14" s="64" t="s">
        <v>12</v>
      </c>
      <c r="B14" s="82" t="s">
        <v>7</v>
      </c>
      <c r="C14" s="66">
        <v>364</v>
      </c>
      <c r="D14" s="40"/>
      <c r="F14" s="67"/>
      <c r="G14" s="47"/>
    </row>
    <row r="15" spans="1:7" x14ac:dyDescent="0.2">
      <c r="A15" s="64" t="s">
        <v>13</v>
      </c>
      <c r="B15" s="82" t="s">
        <v>7</v>
      </c>
      <c r="C15" s="66">
        <v>365</v>
      </c>
      <c r="D15" s="40"/>
      <c r="F15" s="85"/>
    </row>
    <row r="16" spans="1:7" x14ac:dyDescent="0.2">
      <c r="A16" s="64" t="s">
        <v>14</v>
      </c>
      <c r="B16" s="82" t="s">
        <v>7</v>
      </c>
      <c r="C16" s="66">
        <v>366</v>
      </c>
      <c r="D16" s="40"/>
    </row>
    <row r="17" spans="1:7" x14ac:dyDescent="0.2">
      <c r="A17" s="64" t="s">
        <v>15</v>
      </c>
      <c r="B17" s="82" t="s">
        <v>7</v>
      </c>
      <c r="C17" s="66">
        <v>389</v>
      </c>
      <c r="D17" s="40"/>
    </row>
    <row r="18" spans="1:7" x14ac:dyDescent="0.2">
      <c r="A18" s="64" t="s">
        <v>16</v>
      </c>
      <c r="B18" s="82" t="s">
        <v>8</v>
      </c>
      <c r="C18" s="66">
        <v>489</v>
      </c>
      <c r="D18" s="40"/>
    </row>
    <row r="19" spans="1:7" x14ac:dyDescent="0.2">
      <c r="A19" s="64" t="s">
        <v>17</v>
      </c>
      <c r="B19" s="82" t="s">
        <v>8</v>
      </c>
      <c r="C19" s="66">
        <v>4490</v>
      </c>
      <c r="D19" s="40"/>
      <c r="F19" s="8"/>
    </row>
    <row r="20" spans="1:7" x14ac:dyDescent="0.2">
      <c r="A20" s="68" t="s">
        <v>31</v>
      </c>
      <c r="B20" s="46"/>
      <c r="C20" s="70"/>
      <c r="D20" s="71">
        <f>SUM(D12:D17)-SUM(D18:D19)</f>
        <v>0</v>
      </c>
    </row>
    <row r="21" spans="1:7" x14ac:dyDescent="0.2">
      <c r="B21" s="46"/>
    </row>
    <row r="22" spans="1:7" x14ac:dyDescent="0.2">
      <c r="A22" s="61" t="s">
        <v>40</v>
      </c>
      <c r="B22" s="83" t="s">
        <v>7</v>
      </c>
      <c r="C22" s="63">
        <v>690</v>
      </c>
      <c r="D22" s="39"/>
      <c r="F22" s="67"/>
      <c r="G22" s="47"/>
    </row>
    <row r="23" spans="1:7" x14ac:dyDescent="0.2">
      <c r="A23" s="72" t="s">
        <v>41</v>
      </c>
      <c r="B23" s="84" t="s">
        <v>8</v>
      </c>
      <c r="C23" s="54">
        <v>590</v>
      </c>
      <c r="D23" s="41"/>
      <c r="F23" s="67"/>
      <c r="G23" s="47"/>
    </row>
    <row r="24" spans="1:7" x14ac:dyDescent="0.2">
      <c r="A24" s="68" t="s">
        <v>33</v>
      </c>
      <c r="B24" s="69"/>
      <c r="C24" s="70"/>
      <c r="D24" s="71">
        <f>D22-D23</f>
        <v>0</v>
      </c>
    </row>
    <row r="25" spans="1:7" x14ac:dyDescent="0.2">
      <c r="E25" s="48"/>
      <c r="F25" s="48" t="s">
        <v>50</v>
      </c>
    </row>
    <row r="26" spans="1:7" x14ac:dyDescent="0.2">
      <c r="A26" s="68" t="s">
        <v>36</v>
      </c>
      <c r="B26" s="69"/>
      <c r="C26" s="70"/>
      <c r="D26" s="51" t="e">
        <f>IF(AND(D24=0,D20&gt;0),1,IF(AND(D24=0,D20&lt;0),-0.01,IF(AND(D24&lt;0,D20&gt;0),1,IF(AND(D24&lt;0,D20&lt;0),-0.01,D20/D24))))</f>
        <v>#DIV/0!</v>
      </c>
      <c r="E26" s="49">
        <v>1</v>
      </c>
      <c r="F26" s="50" t="s">
        <v>57</v>
      </c>
      <c r="G26" s="47"/>
    </row>
    <row r="27" spans="1:7" x14ac:dyDescent="0.2">
      <c r="A27" s="47" t="s">
        <v>34</v>
      </c>
      <c r="E27" s="49">
        <v>-0.01</v>
      </c>
      <c r="F27" s="50" t="s">
        <v>51</v>
      </c>
      <c r="G27" s="47"/>
    </row>
    <row r="28" spans="1:7" x14ac:dyDescent="0.2">
      <c r="F28" s="67"/>
    </row>
    <row r="29" spans="1:7" x14ac:dyDescent="0.2">
      <c r="F29" s="67"/>
    </row>
    <row r="30" spans="1:7" x14ac:dyDescent="0.2">
      <c r="F30" s="67"/>
    </row>
    <row r="32" spans="1:7" ht="15" x14ac:dyDescent="0.25">
      <c r="A32" s="60" t="s">
        <v>37</v>
      </c>
    </row>
    <row r="34" spans="1:6" x14ac:dyDescent="0.2">
      <c r="A34" s="74" t="s">
        <v>18</v>
      </c>
      <c r="B34" s="87" t="s">
        <v>38</v>
      </c>
      <c r="C34" s="63">
        <v>299</v>
      </c>
      <c r="D34" s="42"/>
      <c r="F34" s="86"/>
    </row>
    <row r="35" spans="1:6" x14ac:dyDescent="0.2">
      <c r="A35" s="68" t="s">
        <v>42</v>
      </c>
      <c r="B35" s="46"/>
      <c r="C35" s="70"/>
      <c r="D35" s="71">
        <f>D34</f>
        <v>0</v>
      </c>
    </row>
    <row r="36" spans="1:6" x14ac:dyDescent="0.2">
      <c r="B36" s="46"/>
    </row>
    <row r="37" spans="1:6" x14ac:dyDescent="0.2">
      <c r="A37" s="61" t="s">
        <v>28</v>
      </c>
      <c r="B37" s="88" t="s">
        <v>7</v>
      </c>
      <c r="C37" s="63">
        <v>400</v>
      </c>
      <c r="D37" s="43"/>
    </row>
    <row r="38" spans="1:6" x14ac:dyDescent="0.2">
      <c r="A38" s="64" t="s">
        <v>29</v>
      </c>
      <c r="B38" s="82" t="s">
        <v>7</v>
      </c>
      <c r="C38" s="66">
        <v>401</v>
      </c>
      <c r="D38" s="44"/>
    </row>
    <row r="39" spans="1:6" x14ac:dyDescent="0.2">
      <c r="A39" s="61" t="s">
        <v>55</v>
      </c>
      <c r="B39" s="89" t="s">
        <v>8</v>
      </c>
      <c r="C39" s="78">
        <v>3622</v>
      </c>
      <c r="D39" s="43"/>
    </row>
    <row r="40" spans="1:6" x14ac:dyDescent="0.2">
      <c r="A40" s="61" t="s">
        <v>56</v>
      </c>
      <c r="B40" s="89" t="s">
        <v>7</v>
      </c>
      <c r="C40" s="63">
        <v>4622</v>
      </c>
      <c r="D40" s="43"/>
    </row>
    <row r="41" spans="1:6" hidden="1" outlineLevel="1" x14ac:dyDescent="0.2">
      <c r="A41" s="61" t="s">
        <v>43</v>
      </c>
      <c r="B41" s="77" t="s">
        <v>7</v>
      </c>
      <c r="C41" s="63">
        <v>4621.6000000000004</v>
      </c>
      <c r="D41" s="43"/>
    </row>
    <row r="42" spans="1:6" hidden="1" outlineLevel="1" x14ac:dyDescent="0.2">
      <c r="A42" s="61" t="s">
        <v>44</v>
      </c>
      <c r="B42" s="77" t="s">
        <v>7</v>
      </c>
      <c r="C42" s="63">
        <v>4621.6000000000004</v>
      </c>
      <c r="D42" s="43"/>
    </row>
    <row r="43" spans="1:6" hidden="1" outlineLevel="1" x14ac:dyDescent="0.2">
      <c r="A43" s="64" t="s">
        <v>45</v>
      </c>
      <c r="B43" s="65" t="s">
        <v>7</v>
      </c>
      <c r="C43" s="66">
        <v>4621.6000000000004</v>
      </c>
      <c r="D43" s="44"/>
    </row>
    <row r="44" spans="1:6" collapsed="1" x14ac:dyDescent="0.2">
      <c r="A44" s="68" t="s">
        <v>46</v>
      </c>
      <c r="B44" s="69"/>
      <c r="C44" s="70"/>
      <c r="D44" s="79">
        <f>SUM(D37+D38+D40-D39)</f>
        <v>0</v>
      </c>
    </row>
    <row r="45" spans="1:6" x14ac:dyDescent="0.2">
      <c r="A45" s="68"/>
      <c r="B45" s="69"/>
      <c r="C45" s="70"/>
      <c r="D45" s="80"/>
    </row>
    <row r="47" spans="1:6" x14ac:dyDescent="0.2">
      <c r="A47" s="68" t="s">
        <v>39</v>
      </c>
      <c r="B47" s="69"/>
      <c r="C47" s="70"/>
      <c r="D47" s="81" t="str">
        <f>IF(D44&lt;&gt;0, D35/D44,"")</f>
        <v/>
      </c>
    </row>
  </sheetData>
  <sheetProtection sheet="1" selectLockedCells="1"/>
  <mergeCells count="2">
    <mergeCell ref="B1:D1"/>
    <mergeCell ref="B3:D3"/>
  </mergeCells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E22"/>
  <sheetViews>
    <sheetView zoomScaleNormal="100" workbookViewId="0">
      <selection activeCell="D22" sqref="D22"/>
    </sheetView>
  </sheetViews>
  <sheetFormatPr baseColWidth="10" defaultRowHeight="12.75" x14ac:dyDescent="0.2"/>
  <cols>
    <col min="2" max="2" width="39.140625" bestFit="1" customWidth="1"/>
    <col min="5" max="5" width="35.28515625" bestFit="1" customWidth="1"/>
  </cols>
  <sheetData>
    <row r="1" spans="1:5" ht="15.75" x14ac:dyDescent="0.25">
      <c r="A1" s="1" t="s">
        <v>20</v>
      </c>
    </row>
    <row r="2" spans="1:5" ht="15.75" x14ac:dyDescent="0.25">
      <c r="A2" s="1"/>
    </row>
    <row r="3" spans="1:5" ht="15.75" x14ac:dyDescent="0.25">
      <c r="A3" s="1" t="s">
        <v>9</v>
      </c>
    </row>
    <row r="5" spans="1:5" ht="20.100000000000001" customHeight="1" x14ac:dyDescent="0.2">
      <c r="A5" s="5" t="s">
        <v>11</v>
      </c>
      <c r="B5" s="5" t="s">
        <v>0</v>
      </c>
      <c r="D5" s="5" t="s">
        <v>11</v>
      </c>
      <c r="E5" s="5" t="s">
        <v>1</v>
      </c>
    </row>
    <row r="6" spans="1:5" ht="20.100000000000001" customHeight="1" x14ac:dyDescent="0.2">
      <c r="A6" s="2"/>
      <c r="B6" s="2"/>
      <c r="D6" s="2">
        <v>2068</v>
      </c>
      <c r="E6" s="2" t="s">
        <v>19</v>
      </c>
    </row>
    <row r="9" spans="1:5" ht="15.75" x14ac:dyDescent="0.25">
      <c r="A9" s="1" t="s">
        <v>10</v>
      </c>
    </row>
    <row r="11" spans="1:5" ht="20.100000000000001" customHeight="1" x14ac:dyDescent="0.2">
      <c r="A11" s="5" t="s">
        <v>11</v>
      </c>
      <c r="B11" s="5" t="s">
        <v>2</v>
      </c>
      <c r="D11" s="5" t="s">
        <v>11</v>
      </c>
      <c r="E11" s="5" t="s">
        <v>3</v>
      </c>
    </row>
    <row r="12" spans="1:5" ht="20.100000000000001" customHeight="1" x14ac:dyDescent="0.2">
      <c r="A12" s="3">
        <v>380</v>
      </c>
      <c r="B12" s="4" t="s">
        <v>24</v>
      </c>
      <c r="D12" s="3">
        <v>466</v>
      </c>
      <c r="E12" s="4" t="s">
        <v>21</v>
      </c>
    </row>
    <row r="13" spans="1:5" ht="25.5" x14ac:dyDescent="0.2">
      <c r="A13" s="3">
        <v>381</v>
      </c>
      <c r="B13" s="4" t="s">
        <v>25</v>
      </c>
      <c r="D13" s="3">
        <v>487</v>
      </c>
      <c r="E13" s="7" t="s">
        <v>23</v>
      </c>
    </row>
    <row r="14" spans="1:5" x14ac:dyDescent="0.2">
      <c r="A14" s="3">
        <v>3840</v>
      </c>
      <c r="B14" s="4" t="s">
        <v>26</v>
      </c>
      <c r="D14" s="3"/>
      <c r="E14" s="3"/>
    </row>
    <row r="15" spans="1:5" x14ac:dyDescent="0.2">
      <c r="A15" s="3">
        <v>386</v>
      </c>
      <c r="B15" s="4" t="s">
        <v>27</v>
      </c>
      <c r="D15" s="3"/>
      <c r="E15" s="3"/>
    </row>
    <row r="16" spans="1:5" ht="25.5" x14ac:dyDescent="0.2">
      <c r="A16" s="2">
        <v>387</v>
      </c>
      <c r="B16" s="6" t="s">
        <v>22</v>
      </c>
      <c r="D16" s="2"/>
      <c r="E16" s="2"/>
    </row>
    <row r="19" spans="1:5" ht="15.75" x14ac:dyDescent="0.25">
      <c r="A19" s="1" t="s">
        <v>4</v>
      </c>
    </row>
    <row r="21" spans="1:5" ht="20.100000000000001" customHeight="1" x14ac:dyDescent="0.2">
      <c r="A21" s="5" t="s">
        <v>11</v>
      </c>
      <c r="B21" s="5" t="s">
        <v>5</v>
      </c>
      <c r="D21" s="5" t="s">
        <v>11</v>
      </c>
      <c r="E21" s="5" t="s">
        <v>6</v>
      </c>
    </row>
    <row r="22" spans="1:5" ht="25.5" x14ac:dyDescent="0.2">
      <c r="A22" s="2">
        <v>57</v>
      </c>
      <c r="B22" s="6" t="s">
        <v>32</v>
      </c>
      <c r="D22" s="2">
        <v>67</v>
      </c>
      <c r="E22" s="6" t="s">
        <v>32</v>
      </c>
    </row>
  </sheetData>
  <pageMargins left="0.7" right="0.7" top="0.78740157499999996" bottom="0.78740157499999996" header="0.3" footer="0.3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zoomScale="110" zoomScaleNormal="110" workbookViewId="0">
      <selection activeCell="D12" sqref="D12"/>
    </sheetView>
  </sheetViews>
  <sheetFormatPr baseColWidth="10" defaultColWidth="11.42578125" defaultRowHeight="12.75" outlineLevelRow="1" x14ac:dyDescent="0.2"/>
  <cols>
    <col min="1" max="1" width="48.28515625" style="46" bestFit="1" customWidth="1"/>
    <col min="2" max="2" width="3.28515625" style="53" bestFit="1" customWidth="1"/>
    <col min="3" max="3" width="10.7109375" style="54" customWidth="1"/>
    <col min="4" max="4" width="15.7109375" style="55" customWidth="1"/>
    <col min="5" max="16384" width="11.42578125" style="46"/>
  </cols>
  <sheetData>
    <row r="1" spans="1:7" x14ac:dyDescent="0.2">
      <c r="A1" s="45" t="s">
        <v>48</v>
      </c>
      <c r="B1" s="93">
        <f>Budgetjahr!B1</f>
        <v>0</v>
      </c>
      <c r="C1" s="94"/>
      <c r="D1" s="95"/>
    </row>
    <row r="2" spans="1:7" x14ac:dyDescent="0.2">
      <c r="A2" s="52"/>
    </row>
    <row r="3" spans="1:7" x14ac:dyDescent="0.2">
      <c r="A3" s="45" t="s">
        <v>49</v>
      </c>
      <c r="B3" s="93">
        <f>Budgetjahr!B3+1</f>
        <v>1</v>
      </c>
      <c r="C3" s="94"/>
      <c r="D3" s="95"/>
    </row>
    <row r="5" spans="1:7" x14ac:dyDescent="0.2">
      <c r="A5" s="52"/>
      <c r="C5" s="56"/>
    </row>
    <row r="7" spans="1:7" ht="15.75" x14ac:dyDescent="0.25">
      <c r="A7" s="57" t="str">
        <f>Budgetjahr!A7</f>
        <v>Finanzkennzahlen</v>
      </c>
    </row>
    <row r="9" spans="1:7" x14ac:dyDescent="0.2">
      <c r="C9" s="58" t="s">
        <v>11</v>
      </c>
      <c r="D9" s="59" t="s">
        <v>30</v>
      </c>
    </row>
    <row r="10" spans="1:7" ht="15" x14ac:dyDescent="0.25">
      <c r="A10" s="60" t="s">
        <v>35</v>
      </c>
    </row>
    <row r="12" spans="1:7" x14ac:dyDescent="0.2">
      <c r="A12" s="61" t="s">
        <v>47</v>
      </c>
      <c r="B12" s="87" t="s">
        <v>38</v>
      </c>
      <c r="C12" s="63">
        <v>900</v>
      </c>
      <c r="D12" s="39"/>
    </row>
    <row r="13" spans="1:7" x14ac:dyDescent="0.2">
      <c r="A13" s="64" t="s">
        <v>54</v>
      </c>
      <c r="B13" s="65" t="s">
        <v>7</v>
      </c>
      <c r="C13" s="66">
        <v>33</v>
      </c>
      <c r="D13" s="40"/>
      <c r="F13" s="67"/>
      <c r="G13" s="47"/>
    </row>
    <row r="14" spans="1:7" x14ac:dyDescent="0.2">
      <c r="A14" s="64" t="s">
        <v>12</v>
      </c>
      <c r="B14" s="65" t="s">
        <v>7</v>
      </c>
      <c r="C14" s="66">
        <v>364</v>
      </c>
      <c r="D14" s="40"/>
      <c r="F14" s="67"/>
      <c r="G14" s="47"/>
    </row>
    <row r="15" spans="1:7" x14ac:dyDescent="0.2">
      <c r="A15" s="64" t="s">
        <v>13</v>
      </c>
      <c r="B15" s="65" t="s">
        <v>7</v>
      </c>
      <c r="C15" s="66">
        <v>365</v>
      </c>
      <c r="D15" s="40"/>
      <c r="F15" s="67"/>
    </row>
    <row r="16" spans="1:7" x14ac:dyDescent="0.2">
      <c r="A16" s="64" t="s">
        <v>14</v>
      </c>
      <c r="B16" s="65" t="s">
        <v>7</v>
      </c>
      <c r="C16" s="66">
        <v>366</v>
      </c>
      <c r="D16" s="40"/>
    </row>
    <row r="17" spans="1:7" x14ac:dyDescent="0.2">
      <c r="A17" s="64" t="s">
        <v>15</v>
      </c>
      <c r="B17" s="65" t="s">
        <v>7</v>
      </c>
      <c r="C17" s="66">
        <v>389</v>
      </c>
      <c r="D17" s="40"/>
    </row>
    <row r="18" spans="1:7" x14ac:dyDescent="0.2">
      <c r="A18" s="64" t="s">
        <v>16</v>
      </c>
      <c r="B18" s="65" t="s">
        <v>8</v>
      </c>
      <c r="C18" s="66">
        <v>489</v>
      </c>
      <c r="D18" s="40"/>
    </row>
    <row r="19" spans="1:7" x14ac:dyDescent="0.2">
      <c r="A19" s="64" t="s">
        <v>17</v>
      </c>
      <c r="B19" s="65" t="s">
        <v>8</v>
      </c>
      <c r="C19" s="66">
        <v>4490</v>
      </c>
      <c r="D19" s="40"/>
    </row>
    <row r="20" spans="1:7" x14ac:dyDescent="0.2">
      <c r="A20" s="68" t="s">
        <v>31</v>
      </c>
      <c r="B20" s="69"/>
      <c r="C20" s="70"/>
      <c r="D20" s="71">
        <f>SUM(D12:D17)-SUM(D18:D19)</f>
        <v>0</v>
      </c>
    </row>
    <row r="22" spans="1:7" x14ac:dyDescent="0.2">
      <c r="A22" s="61" t="s">
        <v>40</v>
      </c>
      <c r="B22" s="62" t="s">
        <v>7</v>
      </c>
      <c r="C22" s="63">
        <v>690</v>
      </c>
      <c r="D22" s="39">
        <v>0</v>
      </c>
      <c r="F22" s="67"/>
      <c r="G22" s="47"/>
    </row>
    <row r="23" spans="1:7" x14ac:dyDescent="0.2">
      <c r="A23" s="72" t="s">
        <v>41</v>
      </c>
      <c r="B23" s="73" t="s">
        <v>8</v>
      </c>
      <c r="C23" s="54">
        <v>590</v>
      </c>
      <c r="D23" s="41"/>
      <c r="F23" s="67"/>
      <c r="G23" s="47"/>
    </row>
    <row r="24" spans="1:7" x14ac:dyDescent="0.2">
      <c r="A24" s="68" t="s">
        <v>33</v>
      </c>
      <c r="B24" s="69"/>
      <c r="C24" s="70"/>
      <c r="D24" s="71">
        <f>D22-D23</f>
        <v>0</v>
      </c>
    </row>
    <row r="25" spans="1:7" x14ac:dyDescent="0.2">
      <c r="E25" s="48"/>
      <c r="F25" s="48" t="s">
        <v>50</v>
      </c>
    </row>
    <row r="26" spans="1:7" x14ac:dyDescent="0.2">
      <c r="A26" s="68" t="s">
        <v>36</v>
      </c>
      <c r="B26" s="69"/>
      <c r="C26" s="70"/>
      <c r="D26" s="51" t="e">
        <f>IF(AND(D24=0,D20&gt;0),1,IF(AND(D24=0,D20&lt;0),-0.01,IF(AND(D24&lt;0,D20&gt;0),1,IF(AND(D24&lt;0,D20&lt;0),-0.01,D20/D24))))</f>
        <v>#DIV/0!</v>
      </c>
      <c r="E26" s="49">
        <v>1</v>
      </c>
      <c r="F26" s="50" t="s">
        <v>57</v>
      </c>
      <c r="G26" s="47"/>
    </row>
    <row r="27" spans="1:7" x14ac:dyDescent="0.2">
      <c r="A27" s="47" t="s">
        <v>34</v>
      </c>
      <c r="E27" s="49">
        <v>-0.01</v>
      </c>
      <c r="F27" s="50" t="s">
        <v>51</v>
      </c>
      <c r="G27" s="47"/>
    </row>
    <row r="28" spans="1:7" x14ac:dyDescent="0.2">
      <c r="F28" s="67"/>
    </row>
    <row r="29" spans="1:7" x14ac:dyDescent="0.2">
      <c r="F29" s="67"/>
    </row>
    <row r="30" spans="1:7" x14ac:dyDescent="0.2">
      <c r="F30" s="67"/>
    </row>
    <row r="32" spans="1:7" ht="15" x14ac:dyDescent="0.25">
      <c r="A32" s="60" t="s">
        <v>37</v>
      </c>
    </row>
    <row r="34" spans="1:6" x14ac:dyDescent="0.2">
      <c r="A34" s="74" t="s">
        <v>18</v>
      </c>
      <c r="B34" s="75" t="s">
        <v>38</v>
      </c>
      <c r="C34" s="63">
        <v>299</v>
      </c>
      <c r="D34" s="42"/>
      <c r="F34" s="46">
        <f>Budgetjahr!F34</f>
        <v>0</v>
      </c>
    </row>
    <row r="35" spans="1:6" x14ac:dyDescent="0.2">
      <c r="A35" s="68" t="s">
        <v>42</v>
      </c>
      <c r="B35" s="69"/>
      <c r="C35" s="70"/>
      <c r="D35" s="71">
        <f>D34</f>
        <v>0</v>
      </c>
    </row>
    <row r="37" spans="1:6" x14ac:dyDescent="0.2">
      <c r="A37" s="61" t="s">
        <v>28</v>
      </c>
      <c r="B37" s="76" t="s">
        <v>7</v>
      </c>
      <c r="C37" s="63">
        <v>400</v>
      </c>
      <c r="D37" s="43"/>
    </row>
    <row r="38" spans="1:6" x14ac:dyDescent="0.2">
      <c r="A38" s="64" t="s">
        <v>29</v>
      </c>
      <c r="B38" s="65" t="s">
        <v>7</v>
      </c>
      <c r="C38" s="66">
        <v>401</v>
      </c>
      <c r="D38" s="44"/>
    </row>
    <row r="39" spans="1:6" x14ac:dyDescent="0.2">
      <c r="A39" s="61" t="str">
        <f>Budgetjahr!A39</f>
        <v>Finanzausgleich (Zahlung an)</v>
      </c>
      <c r="B39" s="77" t="s">
        <v>8</v>
      </c>
      <c r="C39" s="78">
        <v>3622</v>
      </c>
      <c r="D39" s="43"/>
    </row>
    <row r="40" spans="1:6" x14ac:dyDescent="0.2">
      <c r="A40" s="61" t="str">
        <f>Budgetjahr!A40</f>
        <v>Finanzausgleich (Zahlung von)</v>
      </c>
      <c r="B40" s="77" t="s">
        <v>7</v>
      </c>
      <c r="C40" s="63">
        <v>4622</v>
      </c>
      <c r="D40" s="43"/>
    </row>
    <row r="41" spans="1:6" hidden="1" outlineLevel="1" x14ac:dyDescent="0.2">
      <c r="A41" s="61" t="s">
        <v>43</v>
      </c>
      <c r="B41" s="77" t="s">
        <v>7</v>
      </c>
      <c r="C41" s="63">
        <v>4621.6000000000004</v>
      </c>
      <c r="D41" s="43"/>
    </row>
    <row r="42" spans="1:6" hidden="1" outlineLevel="1" x14ac:dyDescent="0.2">
      <c r="A42" s="61" t="s">
        <v>44</v>
      </c>
      <c r="B42" s="77" t="s">
        <v>7</v>
      </c>
      <c r="C42" s="63">
        <v>4621.6000000000004</v>
      </c>
      <c r="D42" s="43"/>
    </row>
    <row r="43" spans="1:6" hidden="1" outlineLevel="1" x14ac:dyDescent="0.2">
      <c r="A43" s="64" t="s">
        <v>45</v>
      </c>
      <c r="B43" s="65" t="s">
        <v>7</v>
      </c>
      <c r="C43" s="66">
        <v>4621.6000000000004</v>
      </c>
      <c r="D43" s="44"/>
    </row>
    <row r="44" spans="1:6" collapsed="1" x14ac:dyDescent="0.2">
      <c r="A44" s="68" t="s">
        <v>46</v>
      </c>
      <c r="B44" s="69"/>
      <c r="C44" s="70"/>
      <c r="D44" s="79">
        <f>SUM(D37+D38+D40-D39)</f>
        <v>0</v>
      </c>
    </row>
    <row r="45" spans="1:6" x14ac:dyDescent="0.2">
      <c r="A45" s="68"/>
      <c r="B45" s="69"/>
      <c r="C45" s="70"/>
      <c r="D45" s="80"/>
    </row>
    <row r="47" spans="1:6" x14ac:dyDescent="0.2">
      <c r="A47" s="68" t="s">
        <v>39</v>
      </c>
      <c r="B47" s="69"/>
      <c r="C47" s="70"/>
      <c r="D47" s="81" t="str">
        <f>IF(D44&lt;&gt;0, D35/D44,"")</f>
        <v/>
      </c>
    </row>
  </sheetData>
  <sheetProtection sheet="1" selectLockedCells="1"/>
  <mergeCells count="2">
    <mergeCell ref="B1:D1"/>
    <mergeCell ref="B3:D3"/>
  </mergeCells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J47"/>
  <sheetViews>
    <sheetView zoomScale="110" zoomScaleNormal="110" workbookViewId="0">
      <selection activeCell="D12" sqref="D12"/>
    </sheetView>
  </sheetViews>
  <sheetFormatPr baseColWidth="10" defaultColWidth="11.42578125" defaultRowHeight="12.75" outlineLevelRow="1" x14ac:dyDescent="0.2"/>
  <cols>
    <col min="1" max="1" width="48.28515625" style="8" bestFit="1" customWidth="1"/>
    <col min="2" max="2" width="3.28515625" style="10" bestFit="1" customWidth="1"/>
    <col min="3" max="3" width="10.7109375" style="11" customWidth="1"/>
    <col min="4" max="4" width="15.7109375" style="12" customWidth="1"/>
    <col min="5" max="16384" width="11.42578125" style="8"/>
  </cols>
  <sheetData>
    <row r="1" spans="1:7" x14ac:dyDescent="0.2">
      <c r="A1" s="38" t="s">
        <v>48</v>
      </c>
      <c r="B1" s="93">
        <f>Budgetjahr!B1:D1</f>
        <v>0</v>
      </c>
      <c r="C1" s="94"/>
      <c r="D1" s="95"/>
    </row>
    <row r="2" spans="1:7" x14ac:dyDescent="0.2">
      <c r="A2" s="9"/>
    </row>
    <row r="3" spans="1:7" x14ac:dyDescent="0.2">
      <c r="A3" s="38" t="s">
        <v>49</v>
      </c>
      <c r="B3" s="93">
        <f>Budgetjahr!B3+2</f>
        <v>2</v>
      </c>
      <c r="C3" s="94"/>
      <c r="D3" s="95"/>
    </row>
    <row r="5" spans="1:7" x14ac:dyDescent="0.2">
      <c r="A5" s="9"/>
      <c r="C5" s="13"/>
    </row>
    <row r="7" spans="1:7" ht="15.75" x14ac:dyDescent="0.25">
      <c r="A7" s="14" t="str">
        <f>Budgetjahr!A7</f>
        <v>Finanzkennzahlen</v>
      </c>
    </row>
    <row r="9" spans="1:7" x14ac:dyDescent="0.2">
      <c r="C9" s="15" t="s">
        <v>11</v>
      </c>
      <c r="D9" s="16" t="s">
        <v>30</v>
      </c>
    </row>
    <row r="10" spans="1:7" ht="15" x14ac:dyDescent="0.25">
      <c r="A10" s="17" t="s">
        <v>35</v>
      </c>
    </row>
    <row r="12" spans="1:7" x14ac:dyDescent="0.2">
      <c r="A12" s="18" t="s">
        <v>47</v>
      </c>
      <c r="B12" s="87" t="s">
        <v>38</v>
      </c>
      <c r="C12" s="20">
        <v>900</v>
      </c>
      <c r="D12" s="39"/>
    </row>
    <row r="13" spans="1:7" x14ac:dyDescent="0.2">
      <c r="A13" s="21" t="s">
        <v>54</v>
      </c>
      <c r="B13" s="22" t="s">
        <v>7</v>
      </c>
      <c r="C13" s="23">
        <v>33</v>
      </c>
      <c r="D13" s="40"/>
      <c r="F13" s="24"/>
      <c r="G13" s="25"/>
    </row>
    <row r="14" spans="1:7" x14ac:dyDescent="0.2">
      <c r="A14" s="21" t="s">
        <v>12</v>
      </c>
      <c r="B14" s="22" t="s">
        <v>7</v>
      </c>
      <c r="C14" s="23">
        <v>364</v>
      </c>
      <c r="D14" s="40"/>
      <c r="F14" s="24"/>
      <c r="G14" s="25"/>
    </row>
    <row r="15" spans="1:7" x14ac:dyDescent="0.2">
      <c r="A15" s="21" t="s">
        <v>13</v>
      </c>
      <c r="B15" s="22" t="s">
        <v>7</v>
      </c>
      <c r="C15" s="23">
        <v>365</v>
      </c>
      <c r="D15" s="40"/>
      <c r="F15" s="24"/>
    </row>
    <row r="16" spans="1:7" x14ac:dyDescent="0.2">
      <c r="A16" s="21" t="s">
        <v>14</v>
      </c>
      <c r="B16" s="22" t="s">
        <v>7</v>
      </c>
      <c r="C16" s="23">
        <v>366</v>
      </c>
      <c r="D16" s="40"/>
    </row>
    <row r="17" spans="1:10" x14ac:dyDescent="0.2">
      <c r="A17" s="21" t="s">
        <v>15</v>
      </c>
      <c r="B17" s="22" t="s">
        <v>7</v>
      </c>
      <c r="C17" s="23">
        <v>389</v>
      </c>
      <c r="D17" s="40"/>
    </row>
    <row r="18" spans="1:10" x14ac:dyDescent="0.2">
      <c r="A18" s="21" t="s">
        <v>16</v>
      </c>
      <c r="B18" s="22" t="s">
        <v>8</v>
      </c>
      <c r="C18" s="23">
        <v>489</v>
      </c>
      <c r="D18" s="40"/>
    </row>
    <row r="19" spans="1:10" x14ac:dyDescent="0.2">
      <c r="A19" s="21" t="s">
        <v>17</v>
      </c>
      <c r="B19" s="22" t="s">
        <v>8</v>
      </c>
      <c r="C19" s="23">
        <v>4490</v>
      </c>
      <c r="D19" s="40"/>
    </row>
    <row r="20" spans="1:10" x14ac:dyDescent="0.2">
      <c r="A20" s="26" t="s">
        <v>31</v>
      </c>
      <c r="B20" s="27"/>
      <c r="C20" s="28"/>
      <c r="D20" s="29">
        <f>SUM(D12:D17)-SUM(D18:D19)</f>
        <v>0</v>
      </c>
    </row>
    <row r="22" spans="1:10" x14ac:dyDescent="0.2">
      <c r="A22" s="18" t="s">
        <v>40</v>
      </c>
      <c r="B22" s="19" t="s">
        <v>7</v>
      </c>
      <c r="C22" s="20">
        <v>690</v>
      </c>
      <c r="D22" s="39"/>
      <c r="F22" s="24"/>
      <c r="G22" s="25"/>
    </row>
    <row r="23" spans="1:10" x14ac:dyDescent="0.2">
      <c r="A23" s="30" t="s">
        <v>41</v>
      </c>
      <c r="B23" s="31" t="s">
        <v>8</v>
      </c>
      <c r="C23" s="11">
        <v>590</v>
      </c>
      <c r="D23" s="41"/>
      <c r="F23" s="24"/>
      <c r="G23" s="25"/>
    </row>
    <row r="24" spans="1:10" x14ac:dyDescent="0.2">
      <c r="A24" s="26" t="s">
        <v>33</v>
      </c>
      <c r="B24" s="27"/>
      <c r="C24" s="28"/>
      <c r="D24" s="29">
        <f>D22-D23</f>
        <v>0</v>
      </c>
      <c r="F24" s="24"/>
    </row>
    <row r="25" spans="1:10" x14ac:dyDescent="0.2">
      <c r="E25" s="48"/>
      <c r="F25" s="48" t="s">
        <v>50</v>
      </c>
      <c r="G25" s="46"/>
      <c r="H25" s="46"/>
      <c r="I25" s="46"/>
      <c r="J25" s="46"/>
    </row>
    <row r="26" spans="1:10" x14ac:dyDescent="0.2">
      <c r="A26" s="26" t="s">
        <v>36</v>
      </c>
      <c r="B26" s="27"/>
      <c r="C26" s="28"/>
      <c r="D26" s="51" t="e">
        <f>IF(AND(D24=0,D20&gt;0),1,IF(AND(D24=0,D20&lt;0),-0.01,IF(AND(D24&lt;0,D20&gt;0),1,IF(AND(D24&lt;0,D20&lt;0),-0.01,D20/D24))))</f>
        <v>#DIV/0!</v>
      </c>
      <c r="E26" s="49">
        <v>1</v>
      </c>
      <c r="F26" s="50" t="s">
        <v>57</v>
      </c>
      <c r="G26" s="47"/>
      <c r="H26" s="46"/>
      <c r="I26" s="46"/>
      <c r="J26" s="46"/>
    </row>
    <row r="27" spans="1:10" x14ac:dyDescent="0.2">
      <c r="A27" s="25" t="s">
        <v>34</v>
      </c>
      <c r="E27" s="49">
        <v>-0.01</v>
      </c>
      <c r="F27" s="50" t="s">
        <v>51</v>
      </c>
      <c r="G27" s="47"/>
      <c r="H27" s="46"/>
      <c r="I27" s="46"/>
      <c r="J27" s="46"/>
    </row>
    <row r="28" spans="1:10" x14ac:dyDescent="0.2">
      <c r="F28" s="24"/>
    </row>
    <row r="29" spans="1:10" x14ac:dyDescent="0.2">
      <c r="F29" s="24"/>
    </row>
    <row r="30" spans="1:10" x14ac:dyDescent="0.2">
      <c r="F30" s="24"/>
    </row>
    <row r="32" spans="1:10" ht="15" x14ac:dyDescent="0.25">
      <c r="A32" s="17" t="s">
        <v>37</v>
      </c>
    </row>
    <row r="34" spans="1:6" x14ac:dyDescent="0.2">
      <c r="A34" s="32" t="s">
        <v>18</v>
      </c>
      <c r="B34" s="33" t="s">
        <v>38</v>
      </c>
      <c r="C34" s="20">
        <v>299</v>
      </c>
      <c r="D34" s="42"/>
      <c r="F34" s="8">
        <f>Budgetjahr!F34</f>
        <v>0</v>
      </c>
    </row>
    <row r="35" spans="1:6" x14ac:dyDescent="0.2">
      <c r="A35" s="26" t="s">
        <v>42</v>
      </c>
      <c r="B35" s="27"/>
      <c r="C35" s="28"/>
      <c r="D35" s="29">
        <f>D34</f>
        <v>0</v>
      </c>
    </row>
    <row r="37" spans="1:6" x14ac:dyDescent="0.2">
      <c r="A37" s="18" t="s">
        <v>28</v>
      </c>
      <c r="B37" s="34" t="s">
        <v>7</v>
      </c>
      <c r="C37" s="20">
        <v>400</v>
      </c>
      <c r="D37" s="43"/>
    </row>
    <row r="38" spans="1:6" x14ac:dyDescent="0.2">
      <c r="A38" s="21" t="s">
        <v>29</v>
      </c>
      <c r="B38" s="22" t="s">
        <v>7</v>
      </c>
      <c r="C38" s="23">
        <v>401</v>
      </c>
      <c r="D38" s="44"/>
    </row>
    <row r="39" spans="1:6" x14ac:dyDescent="0.2">
      <c r="A39" s="61" t="str">
        <f>Budgetjahr!A39</f>
        <v>Finanzausgleich (Zahlung an)</v>
      </c>
      <c r="B39" s="77" t="s">
        <v>8</v>
      </c>
      <c r="C39" s="78">
        <v>3622</v>
      </c>
      <c r="D39" s="43"/>
    </row>
    <row r="40" spans="1:6" x14ac:dyDescent="0.2">
      <c r="A40" s="61" t="str">
        <f>Budgetjahr!A40</f>
        <v>Finanzausgleich (Zahlung von)</v>
      </c>
      <c r="B40" s="77" t="s">
        <v>7</v>
      </c>
      <c r="C40" s="63">
        <v>4622</v>
      </c>
      <c r="D40" s="43"/>
    </row>
    <row r="41" spans="1:6" hidden="1" outlineLevel="1" x14ac:dyDescent="0.2">
      <c r="A41" s="18" t="s">
        <v>43</v>
      </c>
      <c r="B41" s="35" t="s">
        <v>7</v>
      </c>
      <c r="C41" s="20">
        <v>4621.6000000000004</v>
      </c>
      <c r="D41" s="43"/>
    </row>
    <row r="42" spans="1:6" hidden="1" outlineLevel="1" x14ac:dyDescent="0.2">
      <c r="A42" s="18" t="s">
        <v>44</v>
      </c>
      <c r="B42" s="35" t="s">
        <v>7</v>
      </c>
      <c r="C42" s="20">
        <v>4621.6000000000004</v>
      </c>
      <c r="D42" s="43"/>
    </row>
    <row r="43" spans="1:6" hidden="1" outlineLevel="1" x14ac:dyDescent="0.2">
      <c r="A43" s="21" t="s">
        <v>45</v>
      </c>
      <c r="B43" s="22" t="s">
        <v>7</v>
      </c>
      <c r="C43" s="23">
        <v>4621.6000000000004</v>
      </c>
      <c r="D43" s="44"/>
    </row>
    <row r="44" spans="1:6" collapsed="1" x14ac:dyDescent="0.2">
      <c r="A44" s="26" t="s">
        <v>46</v>
      </c>
      <c r="B44" s="27"/>
      <c r="C44" s="28"/>
      <c r="D44" s="79">
        <f>SUM(D37+D38+D40-D39)</f>
        <v>0</v>
      </c>
    </row>
    <row r="45" spans="1:6" x14ac:dyDescent="0.2">
      <c r="A45" s="26"/>
      <c r="B45" s="27"/>
      <c r="C45" s="28"/>
      <c r="D45" s="36"/>
    </row>
    <row r="47" spans="1:6" x14ac:dyDescent="0.2">
      <c r="A47" s="26" t="s">
        <v>39</v>
      </c>
      <c r="B47" s="27"/>
      <c r="C47" s="28"/>
      <c r="D47" s="37" t="str">
        <f>IF(D44&lt;&gt;0, D35/D44,"")</f>
        <v/>
      </c>
    </row>
  </sheetData>
  <sheetProtection sheet="1" selectLockedCells="1"/>
  <mergeCells count="2">
    <mergeCell ref="B1:D1"/>
    <mergeCell ref="B3:D3"/>
  </mergeCells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J47"/>
  <sheetViews>
    <sheetView zoomScale="110" zoomScaleNormal="110" workbookViewId="0">
      <selection activeCell="D12" sqref="D12"/>
    </sheetView>
  </sheetViews>
  <sheetFormatPr baseColWidth="10" defaultColWidth="11.42578125" defaultRowHeight="12.75" outlineLevelRow="1" x14ac:dyDescent="0.2"/>
  <cols>
    <col min="1" max="1" width="48.28515625" style="8" bestFit="1" customWidth="1"/>
    <col min="2" max="2" width="3.28515625" style="10" bestFit="1" customWidth="1"/>
    <col min="3" max="3" width="10.7109375" style="11" customWidth="1"/>
    <col min="4" max="4" width="15.7109375" style="12" customWidth="1"/>
    <col min="5" max="16384" width="11.42578125" style="8"/>
  </cols>
  <sheetData>
    <row r="1" spans="1:7" x14ac:dyDescent="0.2">
      <c r="A1" s="38" t="s">
        <v>48</v>
      </c>
      <c r="B1" s="93">
        <f>Budgetjahr!B1:D1</f>
        <v>0</v>
      </c>
      <c r="C1" s="94"/>
      <c r="D1" s="95"/>
    </row>
    <row r="2" spans="1:7" x14ac:dyDescent="0.2">
      <c r="A2" s="9"/>
    </row>
    <row r="3" spans="1:7" x14ac:dyDescent="0.2">
      <c r="A3" s="38" t="s">
        <v>49</v>
      </c>
      <c r="B3" s="93">
        <f>Budgetjahr!B3+3</f>
        <v>3</v>
      </c>
      <c r="C3" s="94"/>
      <c r="D3" s="95"/>
    </row>
    <row r="5" spans="1:7" x14ac:dyDescent="0.2">
      <c r="A5" s="9"/>
      <c r="C5" s="13"/>
    </row>
    <row r="7" spans="1:7" ht="15.75" x14ac:dyDescent="0.25">
      <c r="A7" s="14" t="str">
        <f>Budgetjahr!A7</f>
        <v>Finanzkennzahlen</v>
      </c>
    </row>
    <row r="9" spans="1:7" x14ac:dyDescent="0.2">
      <c r="C9" s="15" t="s">
        <v>11</v>
      </c>
      <c r="D9" s="16" t="s">
        <v>30</v>
      </c>
    </row>
    <row r="10" spans="1:7" ht="15" x14ac:dyDescent="0.25">
      <c r="A10" s="17" t="s">
        <v>35</v>
      </c>
    </row>
    <row r="12" spans="1:7" x14ac:dyDescent="0.2">
      <c r="A12" s="18" t="s">
        <v>47</v>
      </c>
      <c r="B12" s="87" t="s">
        <v>38</v>
      </c>
      <c r="C12" s="20">
        <v>900</v>
      </c>
      <c r="D12" s="39"/>
    </row>
    <row r="13" spans="1:7" x14ac:dyDescent="0.2">
      <c r="A13" s="21" t="s">
        <v>54</v>
      </c>
      <c r="B13" s="22" t="s">
        <v>7</v>
      </c>
      <c r="C13" s="23">
        <v>33</v>
      </c>
      <c r="D13" s="40"/>
      <c r="F13" s="24"/>
      <c r="G13" s="25"/>
    </row>
    <row r="14" spans="1:7" x14ac:dyDescent="0.2">
      <c r="A14" s="21" t="s">
        <v>12</v>
      </c>
      <c r="B14" s="22" t="s">
        <v>7</v>
      </c>
      <c r="C14" s="23">
        <v>364</v>
      </c>
      <c r="D14" s="40"/>
      <c r="F14" s="24"/>
      <c r="G14" s="25"/>
    </row>
    <row r="15" spans="1:7" x14ac:dyDescent="0.2">
      <c r="A15" s="21" t="s">
        <v>13</v>
      </c>
      <c r="B15" s="22" t="s">
        <v>7</v>
      </c>
      <c r="C15" s="23">
        <v>365</v>
      </c>
      <c r="D15" s="40"/>
      <c r="F15" s="24"/>
    </row>
    <row r="16" spans="1:7" x14ac:dyDescent="0.2">
      <c r="A16" s="21" t="s">
        <v>14</v>
      </c>
      <c r="B16" s="22" t="s">
        <v>7</v>
      </c>
      <c r="C16" s="23">
        <v>366</v>
      </c>
      <c r="D16" s="40"/>
    </row>
    <row r="17" spans="1:10" x14ac:dyDescent="0.2">
      <c r="A17" s="21" t="s">
        <v>15</v>
      </c>
      <c r="B17" s="22" t="s">
        <v>7</v>
      </c>
      <c r="C17" s="23">
        <v>389</v>
      </c>
      <c r="D17" s="40"/>
    </row>
    <row r="18" spans="1:10" x14ac:dyDescent="0.2">
      <c r="A18" s="21" t="s">
        <v>16</v>
      </c>
      <c r="B18" s="22" t="s">
        <v>8</v>
      </c>
      <c r="C18" s="23">
        <v>489</v>
      </c>
      <c r="D18" s="40"/>
    </row>
    <row r="19" spans="1:10" x14ac:dyDescent="0.2">
      <c r="A19" s="21" t="s">
        <v>17</v>
      </c>
      <c r="B19" s="22" t="s">
        <v>8</v>
      </c>
      <c r="C19" s="23">
        <v>4490</v>
      </c>
      <c r="D19" s="40"/>
    </row>
    <row r="20" spans="1:10" x14ac:dyDescent="0.2">
      <c r="A20" s="26" t="s">
        <v>31</v>
      </c>
      <c r="B20" s="27"/>
      <c r="C20" s="28"/>
      <c r="D20" s="29">
        <f>SUM(D12:D17)-SUM(D18:D19)</f>
        <v>0</v>
      </c>
    </row>
    <row r="22" spans="1:10" x14ac:dyDescent="0.2">
      <c r="A22" s="18" t="s">
        <v>40</v>
      </c>
      <c r="B22" s="19" t="s">
        <v>7</v>
      </c>
      <c r="C22" s="20">
        <v>690</v>
      </c>
      <c r="D22" s="39"/>
      <c r="F22" s="24"/>
      <c r="G22" s="25"/>
    </row>
    <row r="23" spans="1:10" x14ac:dyDescent="0.2">
      <c r="A23" s="30" t="s">
        <v>41</v>
      </c>
      <c r="B23" s="31" t="s">
        <v>8</v>
      </c>
      <c r="C23" s="11">
        <v>590</v>
      </c>
      <c r="D23" s="41"/>
      <c r="F23" s="24"/>
      <c r="G23" s="25"/>
    </row>
    <row r="24" spans="1:10" x14ac:dyDescent="0.2">
      <c r="A24" s="26" t="s">
        <v>33</v>
      </c>
      <c r="B24" s="27"/>
      <c r="C24" s="28"/>
      <c r="D24" s="29">
        <f>D22-D23</f>
        <v>0</v>
      </c>
      <c r="F24" s="24"/>
    </row>
    <row r="25" spans="1:10" x14ac:dyDescent="0.2">
      <c r="E25" s="48"/>
      <c r="F25" s="48" t="s">
        <v>50</v>
      </c>
      <c r="G25" s="46"/>
      <c r="H25" s="46"/>
      <c r="I25" s="46"/>
      <c r="J25" s="46"/>
    </row>
    <row r="26" spans="1:10" x14ac:dyDescent="0.2">
      <c r="A26" s="26" t="s">
        <v>36</v>
      </c>
      <c r="B26" s="27"/>
      <c r="C26" s="28"/>
      <c r="D26" s="51" t="e">
        <f>IF(AND(D24=0,D20&gt;0),1,IF(AND(D24=0,D20&lt;0),-0.01,IF(AND(D24&lt;0,D20&gt;0),1,IF(AND(D24&lt;0,D20&lt;0),-0.01,D20/D24))))</f>
        <v>#DIV/0!</v>
      </c>
      <c r="E26" s="49">
        <v>1</v>
      </c>
      <c r="F26" s="50" t="s">
        <v>57</v>
      </c>
      <c r="G26" s="47"/>
      <c r="H26" s="46"/>
      <c r="I26" s="46"/>
      <c r="J26" s="46"/>
    </row>
    <row r="27" spans="1:10" x14ac:dyDescent="0.2">
      <c r="A27" s="25" t="s">
        <v>34</v>
      </c>
      <c r="E27" s="49">
        <v>-0.01</v>
      </c>
      <c r="F27" s="50" t="s">
        <v>51</v>
      </c>
      <c r="G27" s="47"/>
      <c r="H27" s="46"/>
      <c r="I27" s="46"/>
      <c r="J27" s="46"/>
    </row>
    <row r="28" spans="1:10" x14ac:dyDescent="0.2">
      <c r="F28" s="24"/>
    </row>
    <row r="29" spans="1:10" x14ac:dyDescent="0.2">
      <c r="F29" s="24"/>
    </row>
    <row r="30" spans="1:10" x14ac:dyDescent="0.2">
      <c r="F30" s="24"/>
    </row>
    <row r="32" spans="1:10" ht="15" x14ac:dyDescent="0.25">
      <c r="A32" s="17" t="s">
        <v>37</v>
      </c>
    </row>
    <row r="34" spans="1:6" x14ac:dyDescent="0.2">
      <c r="A34" s="32" t="s">
        <v>18</v>
      </c>
      <c r="B34" s="33" t="s">
        <v>38</v>
      </c>
      <c r="C34" s="20">
        <v>299</v>
      </c>
      <c r="D34" s="42"/>
      <c r="F34" s="8">
        <f>Budgetjahr!F34</f>
        <v>0</v>
      </c>
    </row>
    <row r="35" spans="1:6" x14ac:dyDescent="0.2">
      <c r="A35" s="26" t="s">
        <v>42</v>
      </c>
      <c r="B35" s="27"/>
      <c r="C35" s="28"/>
      <c r="D35" s="29">
        <f>D34</f>
        <v>0</v>
      </c>
    </row>
    <row r="37" spans="1:6" x14ac:dyDescent="0.2">
      <c r="A37" s="18" t="s">
        <v>28</v>
      </c>
      <c r="B37" s="34" t="s">
        <v>7</v>
      </c>
      <c r="C37" s="20">
        <v>400</v>
      </c>
      <c r="D37" s="43"/>
    </row>
    <row r="38" spans="1:6" x14ac:dyDescent="0.2">
      <c r="A38" s="21" t="s">
        <v>29</v>
      </c>
      <c r="B38" s="22" t="s">
        <v>7</v>
      </c>
      <c r="C38" s="23">
        <v>401</v>
      </c>
      <c r="D38" s="44"/>
    </row>
    <row r="39" spans="1:6" x14ac:dyDescent="0.2">
      <c r="A39" s="61" t="str">
        <f>Budgetjahr!A39</f>
        <v>Finanzausgleich (Zahlung an)</v>
      </c>
      <c r="B39" s="77" t="s">
        <v>8</v>
      </c>
      <c r="C39" s="78">
        <v>3622</v>
      </c>
      <c r="D39" s="43"/>
    </row>
    <row r="40" spans="1:6" x14ac:dyDescent="0.2">
      <c r="A40" s="61" t="str">
        <f>Budgetjahr!A40</f>
        <v>Finanzausgleich (Zahlung von)</v>
      </c>
      <c r="B40" s="77" t="s">
        <v>7</v>
      </c>
      <c r="C40" s="63">
        <v>4622</v>
      </c>
      <c r="D40" s="43"/>
    </row>
    <row r="41" spans="1:6" hidden="1" outlineLevel="1" x14ac:dyDescent="0.2">
      <c r="A41" s="18" t="s">
        <v>43</v>
      </c>
      <c r="B41" s="35" t="s">
        <v>7</v>
      </c>
      <c r="C41" s="20">
        <v>4621.6000000000004</v>
      </c>
      <c r="D41" s="43"/>
    </row>
    <row r="42" spans="1:6" hidden="1" outlineLevel="1" x14ac:dyDescent="0.2">
      <c r="A42" s="18" t="s">
        <v>44</v>
      </c>
      <c r="B42" s="35" t="s">
        <v>7</v>
      </c>
      <c r="C42" s="20">
        <v>4621.6000000000004</v>
      </c>
      <c r="D42" s="43"/>
    </row>
    <row r="43" spans="1:6" hidden="1" outlineLevel="1" x14ac:dyDescent="0.2">
      <c r="A43" s="21" t="s">
        <v>45</v>
      </c>
      <c r="B43" s="22" t="s">
        <v>7</v>
      </c>
      <c r="C43" s="23">
        <v>4621.6000000000004</v>
      </c>
      <c r="D43" s="44"/>
    </row>
    <row r="44" spans="1:6" collapsed="1" x14ac:dyDescent="0.2">
      <c r="A44" s="26" t="s">
        <v>46</v>
      </c>
      <c r="B44" s="27"/>
      <c r="C44" s="28"/>
      <c r="D44" s="79">
        <f>SUM(D37+D38+D40-D39)</f>
        <v>0</v>
      </c>
    </row>
    <row r="45" spans="1:6" x14ac:dyDescent="0.2">
      <c r="A45" s="26"/>
      <c r="B45" s="27"/>
      <c r="C45" s="28"/>
      <c r="D45" s="36"/>
    </row>
    <row r="47" spans="1:6" x14ac:dyDescent="0.2">
      <c r="A47" s="26" t="s">
        <v>39</v>
      </c>
      <c r="B47" s="27"/>
      <c r="C47" s="28"/>
      <c r="D47" s="37" t="str">
        <f>IF(D44&lt;&gt;0, D35/D44,"")</f>
        <v/>
      </c>
    </row>
  </sheetData>
  <sheetProtection sheet="1" selectLockedCells="1"/>
  <mergeCells count="2">
    <mergeCell ref="B1:D1"/>
    <mergeCell ref="B3:D3"/>
  </mergeCells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48" sqref="F48"/>
    </sheetView>
  </sheetViews>
  <sheetFormatPr baseColWidth="10"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8</vt:i4>
      </vt:variant>
    </vt:vector>
  </HeadingPairs>
  <TitlesOfParts>
    <vt:vector size="13" baseType="lpstr">
      <vt:lpstr>Budgetjahr</vt:lpstr>
      <vt:lpstr>Fipla Jahr 1</vt:lpstr>
      <vt:lpstr>Fipla Jahr 2</vt:lpstr>
      <vt:lpstr>Fipla Jahr 3</vt:lpstr>
      <vt:lpstr>Tabelle1</vt:lpstr>
      <vt:lpstr>Budgetjahr!Druckbereich</vt:lpstr>
      <vt:lpstr>'Fipla Jahr 1'!Druckbereich</vt:lpstr>
      <vt:lpstr>'Fipla Jahr 2'!Druckbereich</vt:lpstr>
      <vt:lpstr>'Fipla Jahr 3'!Druckbereich</vt:lpstr>
      <vt:lpstr>Budgetjahr!Drucktitel</vt:lpstr>
      <vt:lpstr>'Fipla Jahr 1'!Drucktitel</vt:lpstr>
      <vt:lpstr>'Fipla Jahr 2'!Drucktitel</vt:lpstr>
      <vt:lpstr>'Fipla Jahr 3'!Drucktitel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Finanzkennzahlen Kirchgemeinde</dc:title>
  <dc:creator/>
  <cp:lastModifiedBy>Zurbuchen Kathrin, DIJ-AGR-GeM</cp:lastModifiedBy>
  <cp:lastPrinted>2020-01-27T06:07:32Z</cp:lastPrinted>
  <dcterms:created xsi:type="dcterms:W3CDTF">2001-11-28T09:54:57Z</dcterms:created>
  <dcterms:modified xsi:type="dcterms:W3CDTF">2024-03-05T11:47:09Z</dcterms:modified>
  <dc:language>Deutsch</dc:language>
</cp:coreProperties>
</file>